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jomi 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<sst xmlns="http://schemas.openxmlformats.org/spreadsheetml/2006/main" count="179" uniqueCount="103">
  <si>
    <t xml:space="preserve">SASKAŅOTS:______________/2021.g.___ . _________________  /</t>
  </si>
  <si>
    <t xml:space="preserve">Darbu apjomi</t>
  </si>
  <si>
    <t xml:space="preserve">Pirmā stāva Telpas Nr.002-39 loga restaurācija, telpas remonts  Pils iela 14, Dundaga, Dundagas novads</t>
  </si>
  <si>
    <t xml:space="preserve">Būves nosaukums:</t>
  </si>
  <si>
    <t xml:space="preserve">Dundagas pils</t>
  </si>
  <si>
    <t xml:space="preserve">Objekta nosaukums:</t>
  </si>
  <si>
    <t xml:space="preserve">Pirmā stāva Telpas Nr.002-39 loga restaurācija, telpas remonts</t>
  </si>
  <si>
    <t xml:space="preserve">Objekta adrese:</t>
  </si>
  <si>
    <t xml:space="preserve">Pils iela 14, Dundaga, Dundagas novads</t>
  </si>
  <si>
    <t xml:space="preserve">Pasūtītājs:</t>
  </si>
  <si>
    <t xml:space="preserve">Dundagas novada pašvaldība </t>
  </si>
  <si>
    <t xml:space="preserve">Darba ietilpība C/st</t>
  </si>
  <si>
    <t xml:space="preserve">Tāme sastādīta</t>
  </si>
  <si>
    <t xml:space="preserve">__.06.2021.</t>
  </si>
  <si>
    <t xml:space="preserve">Tāme sastādīta 2021.gada tirgus cenās, pamatojoties uz  uzmērījumiem dabā</t>
  </si>
  <si>
    <t xml:space="preserve">Objekta izmaksas EUR</t>
  </si>
  <si>
    <t xml:space="preserve">Darba </t>
  </si>
  <si>
    <t xml:space="preserve">Vienības izmaksa,</t>
  </si>
  <si>
    <t xml:space="preserve">Kopējās izmaksas,</t>
  </si>
  <si>
    <t xml:space="preserve">Nr.</t>
  </si>
  <si>
    <t xml:space="preserve">Normat.</t>
  </si>
  <si>
    <t xml:space="preserve">Darba un izdevumu nosaukums</t>
  </si>
  <si>
    <t xml:space="preserve">Vienība</t>
  </si>
  <si>
    <t xml:space="preserve">Daudz.</t>
  </si>
  <si>
    <t xml:space="preserve">Laika</t>
  </si>
  <si>
    <t xml:space="preserve">samaksa</t>
  </si>
  <si>
    <t xml:space="preserve">tai skaitā</t>
  </si>
  <si>
    <t xml:space="preserve">Darba</t>
  </si>
  <si>
    <t xml:space="preserve">p.</t>
  </si>
  <si>
    <t xml:space="preserve">pozic.</t>
  </si>
  <si>
    <t xml:space="preserve">pielietotie materiāli, to daudzums</t>
  </si>
  <si>
    <t xml:space="preserve">norma</t>
  </si>
  <si>
    <t xml:space="preserve">likme</t>
  </si>
  <si>
    <t xml:space="preserve">Darba alga</t>
  </si>
  <si>
    <t xml:space="preserve">Materiāli</t>
  </si>
  <si>
    <t xml:space="preserve">Mehanismi</t>
  </si>
  <si>
    <t xml:space="preserve">Kopā</t>
  </si>
  <si>
    <t xml:space="preserve">ietilpība</t>
  </si>
  <si>
    <t xml:space="preserve">k.</t>
  </si>
  <si>
    <t xml:space="preserve">nr.</t>
  </si>
  <si>
    <t xml:space="preserve">c/h</t>
  </si>
  <si>
    <t xml:space="preserve">EUR/h</t>
  </si>
  <si>
    <t xml:space="preserve">EUR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</si>
  <si>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</si>
  <si>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</si>
  <si>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</si>
  <si>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</si>
  <si>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</si>
  <si>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</si>
  <si>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</si>
  <si>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</si>
  <si>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</si>
  <si>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</t>
  </si>
  <si>
    <t xml:space="preserve">Loga restaurācija</t>
  </si>
  <si>
    <t xml:space="preserve">Iekšējās palodzes izņemšana, sagatavojot restaurācijai</t>
  </si>
  <si>
    <t xml:space="preserve">m</t>
  </si>
  <si>
    <t xml:space="preserve">Loga vērtņu (ārējo) izņemšana, sagatavojot restaurācijai</t>
  </si>
  <si>
    <t xml:space="preserve">m2</t>
  </si>
  <si>
    <t xml:space="preserve">Loga vērtņu (iekšējo) izņemšana, utilizācija</t>
  </si>
  <si>
    <t xml:space="preserve">Loga rāmja izņemšana, sagatavojot restaurācijai</t>
  </si>
  <si>
    <t xml:space="preserve">Loga rāmja attīrīšana no krāsu uzslāņojumiem, bojājumiem, galdniecības izstrādājuma restaurācija, rāmja gruntēšana, metāla detaļu attīrīšana un restaurācija, rāmja krāsošana, atbilstoši loga atjaunošanas projektam, paskaidrojošajam aprakstam, AR-1; AR-2, AR-3, AR-4 un AR-5 lapām. Rāmja iebūve ailā.</t>
  </si>
  <si>
    <t xml:space="preserve">Loga ārējo vērtņu attīrīšana no krāsu uzslāņojumiem, bojājumiem, galdniecības izstrādājuma restaurācija, vērtņu gruntēšana, metāla detaļu attīrīšana un restaurācija, stiklošana un ķitēšana, vērtņu krāsošana, atbilstoši loga atjaunošanas projektam, paskaidrojošajam aprakstam, AR-1; AR-2, AR-3, AR-4 un AR-5 lapām. Rāmja iebūve ailā.</t>
  </si>
  <si>
    <t xml:space="preserve">Loga iekšējo vērtņu izgatave, atbilstoši loga atjaunošanas projektam, paskaidrojošajam aprakstam, AR-6 un Ar-7 lapām. Vērtņu iebūve rāmī.</t>
  </si>
  <si>
    <t xml:space="preserve">Koka palodzes attīrīšana no krāsu uzslāņojumiem, bojājumiem, galdniecības izstrādājuma restaurācija, palodzes gruntēšana, krāsošana, atbilstoši loga atjaunošanas projektam, paskaidrojošajam aprakstam, AR-1; AR-2, AR-3, AR-4 un AR-5 lapām. Rāmja iebūve ailā.</t>
  </si>
  <si>
    <t xml:space="preserve">Kopā:</t>
  </si>
  <si>
    <t xml:space="preserve">2</t>
  </si>
  <si>
    <t xml:space="preserve">Remonta darbi</t>
  </si>
  <si>
    <t xml:space="preserve">Krāsojuma attīrīšana griestiem</t>
  </si>
  <si>
    <t xml:space="preserve">Krāsojuma attīrīšana sienām</t>
  </si>
  <si>
    <t xml:space="preserve">Būvgružu savākšana, utilizācija</t>
  </si>
  <si>
    <t xml:space="preserve">m3</t>
  </si>
  <si>
    <t xml:space="preserve">Durvju nosegšana ar plēvi</t>
  </si>
  <si>
    <t xml:space="preserve">Griestu gruntēšana, izfrēzēto šuvju aizpildīšana, pilna špaktelēšana</t>
  </si>
  <si>
    <t xml:space="preserve">Griestu krāsojums ar akrila krāsu</t>
  </si>
  <si>
    <t xml:space="preserve">Ārējās kapara palodzes  25cm montāža</t>
  </si>
  <si>
    <t xml:space="preserve">Ārējās ailas hermetizācija, kaļķu javas apmetums</t>
  </si>
  <si>
    <t xml:space="preserve">Iešējās ailas gruntēšana, kaļķu javas apmetums</t>
  </si>
  <si>
    <t xml:space="preserve">Sienas gruntēšana, izfrēzēto šuvju aizpildīšana, pilna špaktelēšana</t>
  </si>
  <si>
    <t xml:space="preserve">Sienas krāsojums ar akrila, tonētu krāsu 2x</t>
  </si>
  <si>
    <t xml:space="preserve">Grīdas gruntēšana</t>
  </si>
  <si>
    <t xml:space="preserve">Grīdas izlīdzināšana līdz 15mm ar plūstošu javu</t>
  </si>
  <si>
    <t xml:space="preserve">Ozolkoka masīvparketa dēļīšu 16mm ieklāšana uz sintētiskas līmes</t>
  </si>
  <si>
    <t xml:space="preserve">Parketa nobeiguma slīpēšana</t>
  </si>
  <si>
    <t xml:space="preserve">Grīdas eļļošana SAICOS Premium Hardwax oil – Cieta vaska eļļa vai (analogs)</t>
  </si>
  <si>
    <t xml:space="preserve">Koka kājlīstes montāža, analoga esošajai, krāsojums</t>
  </si>
  <si>
    <t xml:space="preserve">3</t>
  </si>
  <si>
    <t xml:space="preserve">Iekšējie elektrotīkli, apgaismojums</t>
  </si>
  <si>
    <t xml:space="preserve">Noņemt esošās griestu lampas, atlikt pēr remonta</t>
  </si>
  <si>
    <t xml:space="preserve">gb</t>
  </si>
  <si>
    <t xml:space="preserve">Noņemt, kontaktus, slēdžus, atlikt pēc remonta</t>
  </si>
  <si>
    <t xml:space="preserve">4</t>
  </si>
  <si>
    <t xml:space="preserve">Apkure</t>
  </si>
  <si>
    <t xml:space="preserve">Esošo maģistrālo cauruļu, stāvvadu krāsojums</t>
  </si>
  <si>
    <t xml:space="preserve">Izolācija nomaiņa uz vates ar folliju izolāciju dm65</t>
  </si>
  <si>
    <t xml:space="preserve">Sadaļas kopā</t>
  </si>
  <si>
    <t xml:space="preserve">Virsizdevumi</t>
  </si>
  <si>
    <t xml:space="preserve">t.sk. darba aizsardzība</t>
  </si>
  <si>
    <t xml:space="preserve">Peļņa</t>
  </si>
  <si>
    <t xml:space="preserve">Sadaļa kopā</t>
  </si>
  <si>
    <t xml:space="preserve">PVN 21%</t>
  </si>
  <si>
    <t xml:space="preserve">Objekta kopējās izmaksas</t>
  </si>
  <si>
    <t xml:space="preserve">PVN 21% piemērošanas kārtību nosaka Pasūtītājs, ievērojot likumu par "Pievienotās vērtības nodoklis"</t>
  </si>
  <si>
    <t xml:space="preserve">Sastādīja: ________________ ______________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</si>
</sst>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.00"/>
    <numFmt numFmtId="167" formatCode="#,##0.00_ ;\-#,##0.00\ "/>
    <numFmt numFmtId="168" formatCode="_-* #,##0.00&quot; Ls&quot;_-;\-* #,##0.00&quot; Ls&quot;_-;_-* \-??&quot; Ls&quot;_-;_-@_-"/>
    <numFmt numFmtId="169" formatCode="#,##0.00"/>
    <numFmt numFmtId="170" formatCode="0%"/>
  </numFmts>
  <fonts count="16"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rgb="FF000000"/>
      <name val="Calibri"/>
      <family val="2"/>
      <charset val="186"/>
    </font>
    <font>
      <sz val="10"/>
      <name val="Arial"/>
      <family val="0"/>
      <charset val="1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6"/>
      <name val="Times New Roman"/>
      <family val="1"/>
      <charset val="186"/>
    </font>
    <font>
      <sz val="9"/>
      <name val="Times New Roman"/>
      <family val="1"/>
      <charset val="186"/>
    </font>
    <font>
      <u val="single"/>
      <sz val="9"/>
      <name val="Times New Roman"/>
      <family val="1"/>
      <charset val="186"/>
    </font>
    <font>
      <b val="true"/>
      <sz val="9"/>
      <name val="Times New Roman"/>
      <family val="1"/>
      <charset val="186"/>
    </font>
    <font>
      <b val="true"/>
      <sz val="10"/>
      <name val="Times New Roman"/>
      <family val="1"/>
      <charset val="186"/>
    </font>
    <font>
      <b val="true"/>
      <u val="single"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medium"/>
      <right style="medium"/>
      <top style="hair"/>
      <bottom style="thin"/>
      <diagonal/>
    </border>
    <border diagonalUp="false" diagonalDown="false">
      <left style="medium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3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2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3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1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1" fillId="0" borderId="3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1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1" fillId="0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2" fillId="0" borderId="3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1" fillId="0" borderId="3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11" fillId="0" borderId="3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1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2" fillId="0" borderId="3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3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1" fillId="0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1" fillId="0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3" fillId="0" borderId="3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3" fillId="0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1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3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5" fillId="0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3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2" fillId="0" borderId="3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11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1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1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1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1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1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1" fillId="0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3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1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3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1" fillId="0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1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3" fillId="0" borderId="2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2" fillId="0" borderId="3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4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4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4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 2" xfId="21"/>
    <cellStyle name="Normal 3" xfId="22"/>
    <cellStyle name="Normal 6" xfId="23"/>
    <cellStyle name="Style 1" xfId="24"/>
    <cellStyle name="Style 1 2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S279"/>
  <sheetViews>
    <sheetView showFormulas="false" showGridLines="true" showRowColHeaders="true" showZeros="true" rightToLeft="false" tabSelected="true" showOutlineSymbols="true" defaultGridColor="true" view="normal" topLeftCell="A7" colorId="64" zoomScale="120" zoomScaleNormal="120" zoomScalePageLayoutView="100" workbookViewId="0">
      <selection pane="topLeft" activeCell="C43" activeCellId="0" sqref="C43"/>
    </sheetView>
  </sheetViews>
  <sheetFormatPr defaultColWidth="9.12109375" defaultRowHeight="13.2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2" width="8.89"/>
    <col collapsed="false" customWidth="true" hidden="false" outlineLevel="0" max="3" min="3" style="1" width="36.33"/>
    <col collapsed="false" customWidth="true" hidden="false" outlineLevel="0" max="4" min="4" style="1" width="5.55"/>
    <col collapsed="false" customWidth="true" hidden="false" outlineLevel="0" max="5" min="5" style="1" width="6.44"/>
    <col collapsed="false" customWidth="true" hidden="false" outlineLevel="0" max="11" min="6" style="1" width="7.34"/>
    <col collapsed="false" customWidth="true" hidden="false" outlineLevel="0" max="12" min="12" style="1" width="6.88"/>
    <col collapsed="false" customWidth="true" hidden="false" outlineLevel="0" max="13" min="13" style="1" width="7.34"/>
    <col collapsed="false" customWidth="true" hidden="false" outlineLevel="0" max="14" min="14" style="1" width="7.67"/>
    <col collapsed="false" customWidth="true" hidden="false" outlineLevel="0" max="15" min="15" style="1" width="7.44"/>
    <col collapsed="false" customWidth="true" hidden="false" outlineLevel="0" max="16" min="16" style="1" width="8.56"/>
    <col collapsed="false" customWidth="true" hidden="true" outlineLevel="0" max="18" min="17" style="1" width="11.52"/>
    <col collapsed="false" customWidth="false" hidden="false" outlineLevel="0" max="1025" min="19" style="1" width="9.11"/>
  </cols>
  <sheetData>
    <row r="1" customFormat="false" ht="13.2" hidden="false" customHeight="false" outlineLevel="0" collapsed="false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3.2" hidden="false" customHeight="false" outlineLevel="0" collapsed="false">
      <c r="A2" s="3"/>
      <c r="B2" s="4"/>
      <c r="C2" s="3"/>
      <c r="D2" s="3"/>
      <c r="E2" s="3"/>
      <c r="F2" s="3"/>
      <c r="G2" s="3"/>
      <c r="H2" s="3"/>
      <c r="I2" s="5" t="s">
        <v>0</v>
      </c>
      <c r="J2" s="3"/>
      <c r="K2" s="3"/>
      <c r="L2" s="3"/>
      <c r="M2" s="3"/>
      <c r="N2" s="3"/>
      <c r="O2" s="3"/>
    </row>
    <row r="3" customFormat="false" ht="13.2" hidden="false" customHeight="false" outlineLevel="0" collapsed="false">
      <c r="A3" s="3"/>
      <c r="B3" s="4"/>
      <c r="C3" s="3"/>
      <c r="D3" s="3"/>
      <c r="E3" s="3"/>
      <c r="F3" s="3"/>
      <c r="G3" s="3"/>
      <c r="H3" s="3"/>
      <c r="I3" s="3"/>
      <c r="J3" s="3"/>
      <c r="K3" s="6"/>
      <c r="L3" s="6"/>
      <c r="M3" s="6"/>
      <c r="N3" s="6"/>
      <c r="O3" s="6"/>
    </row>
    <row r="4" customFormat="false" ht="18" hidden="false" customHeight="false" outlineLevel="0" collapsed="false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21" hidden="false" customHeight="tru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="9" customFormat="true" ht="12" hidden="false" customHeight="false" outlineLevel="0" collapsed="false">
      <c r="A6" s="9" t="s">
        <v>3</v>
      </c>
      <c r="B6" s="10"/>
      <c r="C6" s="11" t="s">
        <v>4</v>
      </c>
      <c r="D6" s="12"/>
      <c r="E6" s="13"/>
      <c r="F6" s="13"/>
      <c r="G6" s="13"/>
      <c r="H6" s="14"/>
      <c r="I6" s="14"/>
      <c r="J6" s="14"/>
      <c r="K6" s="13"/>
      <c r="L6" s="13"/>
      <c r="M6" s="13"/>
      <c r="N6" s="13"/>
      <c r="O6" s="13"/>
      <c r="P6" s="13"/>
    </row>
    <row r="7" s="9" customFormat="true" ht="12" hidden="false" customHeight="false" outlineLevel="0" collapsed="false">
      <c r="A7" s="9" t="s">
        <v>5</v>
      </c>
      <c r="B7" s="10"/>
      <c r="C7" s="11" t="s">
        <v>6</v>
      </c>
      <c r="D7" s="12"/>
      <c r="E7" s="13"/>
      <c r="F7" s="13"/>
      <c r="G7" s="13"/>
      <c r="H7" s="14"/>
      <c r="I7" s="14"/>
      <c r="J7" s="14"/>
      <c r="K7" s="13"/>
      <c r="L7" s="13"/>
      <c r="M7" s="13"/>
      <c r="N7" s="13"/>
      <c r="O7" s="13"/>
      <c r="P7" s="13"/>
    </row>
    <row r="8" s="9" customFormat="true" ht="12" hidden="false" customHeight="false" outlineLevel="0" collapsed="false">
      <c r="A8" s="9" t="s">
        <v>7</v>
      </c>
      <c r="B8" s="10"/>
      <c r="C8" s="11" t="s">
        <v>8</v>
      </c>
      <c r="D8" s="12"/>
      <c r="E8" s="13"/>
      <c r="F8" s="13"/>
      <c r="G8" s="13"/>
      <c r="H8" s="14"/>
      <c r="I8" s="14"/>
      <c r="J8" s="14"/>
      <c r="K8" s="13"/>
      <c r="L8" s="13"/>
      <c r="M8" s="13"/>
      <c r="N8" s="13"/>
      <c r="O8" s="13"/>
      <c r="P8" s="13"/>
    </row>
    <row r="9" s="9" customFormat="true" ht="13.2" hidden="false" customHeight="false" outlineLevel="0" collapsed="false">
      <c r="A9" s="9" t="s">
        <v>9</v>
      </c>
      <c r="B9" s="10"/>
      <c r="C9" s="15" t="s">
        <v>10</v>
      </c>
      <c r="D9" s="12"/>
      <c r="E9" s="13"/>
      <c r="F9" s="13"/>
      <c r="G9" s="13"/>
      <c r="H9" s="14"/>
      <c r="I9" s="14"/>
      <c r="J9" s="14"/>
      <c r="K9" s="16" t="s">
        <v>11</v>
      </c>
      <c r="L9" s="17" t="n">
        <f aca="false">L55</f>
        <v>0</v>
      </c>
      <c r="M9" s="17"/>
      <c r="N9" s="13"/>
      <c r="O9" s="13"/>
      <c r="P9" s="13"/>
    </row>
    <row r="10" s="9" customFormat="true" ht="12" hidden="false" customHeight="false" outlineLevel="0" collapsed="false">
      <c r="B10" s="18"/>
      <c r="C10" s="19"/>
      <c r="D10" s="12"/>
      <c r="E10" s="13"/>
      <c r="F10" s="13"/>
      <c r="G10" s="13"/>
      <c r="H10" s="14"/>
      <c r="I10" s="14"/>
      <c r="J10" s="14"/>
      <c r="K10" s="16" t="s">
        <v>12</v>
      </c>
      <c r="L10" s="17" t="s">
        <v>13</v>
      </c>
      <c r="M10" s="17"/>
      <c r="N10" s="13"/>
      <c r="O10" s="13"/>
      <c r="P10" s="13"/>
    </row>
    <row r="11" s="9" customFormat="true" ht="12.6" hidden="false" customHeight="false" outlineLevel="0" collapsed="false">
      <c r="A11" s="9" t="s">
        <v>14</v>
      </c>
      <c r="B11" s="18"/>
      <c r="C11" s="19"/>
      <c r="D11" s="20"/>
      <c r="E11" s="21"/>
      <c r="F11" s="21"/>
      <c r="G11" s="13"/>
      <c r="H11" s="14"/>
      <c r="I11" s="14"/>
      <c r="J11" s="14"/>
      <c r="K11" s="16" t="s">
        <v>15</v>
      </c>
      <c r="L11" s="22" t="n">
        <f aca="false">L61</f>
        <v>0</v>
      </c>
      <c r="M11" s="22"/>
      <c r="N11" s="23"/>
      <c r="O11" s="23"/>
      <c r="P11" s="23"/>
    </row>
    <row r="12" s="9" customFormat="true" ht="12" hidden="false" customHeight="false" outlineLevel="0" collapsed="false">
      <c r="A12" s="24"/>
      <c r="B12" s="25"/>
      <c r="C12" s="26"/>
      <c r="D12" s="27"/>
      <c r="E12" s="28"/>
      <c r="F12" s="28"/>
      <c r="G12" s="29" t="s">
        <v>16</v>
      </c>
      <c r="H12" s="30" t="s">
        <v>17</v>
      </c>
      <c r="I12" s="30"/>
      <c r="J12" s="30"/>
      <c r="K12" s="30"/>
      <c r="L12" s="31"/>
      <c r="M12" s="32" t="s">
        <v>18</v>
      </c>
      <c r="N12" s="32"/>
      <c r="O12" s="32"/>
      <c r="P12" s="32"/>
      <c r="Q12" s="33"/>
    </row>
    <row r="13" s="9" customFormat="true" ht="12" hidden="false" customHeight="false" outlineLevel="0" collapsed="false">
      <c r="A13" s="34" t="s">
        <v>19</v>
      </c>
      <c r="B13" s="35" t="s">
        <v>20</v>
      </c>
      <c r="C13" s="36" t="s">
        <v>21</v>
      </c>
      <c r="D13" s="35" t="s">
        <v>22</v>
      </c>
      <c r="E13" s="37" t="s">
        <v>23</v>
      </c>
      <c r="F13" s="37" t="s">
        <v>24</v>
      </c>
      <c r="G13" s="37" t="s">
        <v>25</v>
      </c>
      <c r="H13" s="38" t="s">
        <v>26</v>
      </c>
      <c r="I13" s="38"/>
      <c r="J13" s="38"/>
      <c r="K13" s="38"/>
      <c r="L13" s="39" t="s">
        <v>27</v>
      </c>
      <c r="M13" s="40" t="s">
        <v>26</v>
      </c>
      <c r="N13" s="40"/>
      <c r="O13" s="40"/>
      <c r="P13" s="40"/>
      <c r="Q13" s="33"/>
    </row>
    <row r="14" s="9" customFormat="true" ht="12" hidden="false" customHeight="false" outlineLevel="0" collapsed="false">
      <c r="A14" s="34" t="s">
        <v>28</v>
      </c>
      <c r="B14" s="35" t="s">
        <v>29</v>
      </c>
      <c r="C14" s="36" t="s">
        <v>30</v>
      </c>
      <c r="D14" s="41"/>
      <c r="E14" s="42"/>
      <c r="F14" s="43" t="s">
        <v>31</v>
      </c>
      <c r="G14" s="43" t="s">
        <v>32</v>
      </c>
      <c r="H14" s="44" t="s">
        <v>33</v>
      </c>
      <c r="I14" s="45" t="s">
        <v>34</v>
      </c>
      <c r="J14" s="37" t="s">
        <v>35</v>
      </c>
      <c r="K14" s="37" t="s">
        <v>36</v>
      </c>
      <c r="L14" s="39" t="s">
        <v>37</v>
      </c>
      <c r="M14" s="44" t="s">
        <v>33</v>
      </c>
      <c r="N14" s="46" t="s">
        <v>34</v>
      </c>
      <c r="O14" s="47" t="s">
        <v>35</v>
      </c>
      <c r="P14" s="48" t="s">
        <v>36</v>
      </c>
      <c r="Q14" s="33"/>
    </row>
    <row r="15" s="9" customFormat="true" ht="12.6" hidden="false" customHeight="false" outlineLevel="0" collapsed="false">
      <c r="A15" s="49" t="s">
        <v>38</v>
      </c>
      <c r="B15" s="50" t="s">
        <v>39</v>
      </c>
      <c r="C15" s="51"/>
      <c r="D15" s="52"/>
      <c r="E15" s="53"/>
      <c r="F15" s="54" t="s">
        <v>40</v>
      </c>
      <c r="G15" s="55" t="s">
        <v>41</v>
      </c>
      <c r="H15" s="56" t="s">
        <v>42</v>
      </c>
      <c r="I15" s="57" t="s">
        <v>42</v>
      </c>
      <c r="J15" s="57" t="s">
        <v>42</v>
      </c>
      <c r="K15" s="58" t="s">
        <v>42</v>
      </c>
      <c r="L15" s="59" t="s">
        <v>40</v>
      </c>
      <c r="M15" s="56" t="s">
        <v>42</v>
      </c>
      <c r="N15" s="56" t="s">
        <v>42</v>
      </c>
      <c r="O15" s="55" t="s">
        <v>42</v>
      </c>
      <c r="P15" s="60" t="s">
        <v>42</v>
      </c>
      <c r="Q15" s="33"/>
    </row>
    <row r="16" s="18" customFormat="true" ht="12" hidden="false" customHeight="false" outlineLevel="0" collapsed="false">
      <c r="A16" s="61" t="n">
        <v>1</v>
      </c>
      <c r="B16" s="62" t="n">
        <v>2</v>
      </c>
      <c r="C16" s="62" t="n">
        <v>3</v>
      </c>
      <c r="D16" s="62" t="n">
        <v>4</v>
      </c>
      <c r="E16" s="63" t="n">
        <v>5</v>
      </c>
      <c r="F16" s="63" t="n">
        <v>6</v>
      </c>
      <c r="G16" s="63" t="n">
        <v>7</v>
      </c>
      <c r="H16" s="64" t="s">
        <v>43</v>
      </c>
      <c r="I16" s="65" t="s">
        <v>44</v>
      </c>
      <c r="J16" s="65" t="s">
        <v>45</v>
      </c>
      <c r="K16" s="66" t="s">
        <v>46</v>
      </c>
      <c r="L16" s="67" t="s">
        <v>47</v>
      </c>
      <c r="M16" s="62" t="s">
        <v>48</v>
      </c>
      <c r="N16" s="62" t="s">
        <v>49</v>
      </c>
      <c r="O16" s="62" t="s">
        <v>50</v>
      </c>
      <c r="P16" s="68" t="s">
        <v>51</v>
      </c>
    </row>
    <row r="17" s="18" customFormat="true" ht="12" hidden="false" customHeight="false" outlineLevel="0" collapsed="false">
      <c r="A17" s="69"/>
      <c r="B17" s="70" t="s">
        <v>52</v>
      </c>
      <c r="C17" s="71" t="s">
        <v>53</v>
      </c>
      <c r="D17" s="72"/>
      <c r="E17" s="72"/>
      <c r="F17" s="73"/>
      <c r="G17" s="74"/>
      <c r="H17" s="75"/>
      <c r="I17" s="76"/>
      <c r="J17" s="76"/>
      <c r="K17" s="77"/>
      <c r="L17" s="78"/>
      <c r="M17" s="74"/>
      <c r="N17" s="74"/>
      <c r="O17" s="74"/>
      <c r="P17" s="79"/>
    </row>
    <row r="18" s="92" customFormat="true" ht="13.8" hidden="false" customHeight="true" outlineLevel="0" collapsed="false">
      <c r="A18" s="80" t="n">
        <v>1</v>
      </c>
      <c r="B18" s="81" t="s">
        <v>20</v>
      </c>
      <c r="C18" s="82" t="s">
        <v>54</v>
      </c>
      <c r="D18" s="81" t="s">
        <v>55</v>
      </c>
      <c r="E18" s="83" t="n">
        <v>2.2</v>
      </c>
      <c r="F18" s="84"/>
      <c r="G18" s="85"/>
      <c r="H18" s="86"/>
      <c r="I18" s="87"/>
      <c r="J18" s="88"/>
      <c r="K18" s="89"/>
      <c r="L18" s="90"/>
      <c r="M18" s="85"/>
      <c r="N18" s="85"/>
      <c r="O18" s="85"/>
      <c r="P18" s="89"/>
      <c r="Q18" s="18"/>
      <c r="R18" s="91"/>
    </row>
    <row r="19" s="92" customFormat="true" ht="24" hidden="false" customHeight="false" outlineLevel="0" collapsed="false">
      <c r="A19" s="80" t="n">
        <f aca="false">A18+1</f>
        <v>2</v>
      </c>
      <c r="B19" s="81" t="s">
        <v>20</v>
      </c>
      <c r="C19" s="82" t="s">
        <v>56</v>
      </c>
      <c r="D19" s="81" t="s">
        <v>57</v>
      </c>
      <c r="E19" s="83" t="n">
        <v>2.37</v>
      </c>
      <c r="F19" s="84"/>
      <c r="G19" s="85"/>
      <c r="H19" s="86"/>
      <c r="I19" s="87"/>
      <c r="J19" s="88"/>
      <c r="K19" s="89"/>
      <c r="L19" s="90"/>
      <c r="M19" s="85"/>
      <c r="N19" s="85"/>
      <c r="O19" s="85"/>
      <c r="P19" s="89"/>
      <c r="Q19" s="18"/>
      <c r="R19" s="91"/>
    </row>
    <row r="20" s="92" customFormat="true" ht="12" hidden="false" customHeight="false" outlineLevel="0" collapsed="false">
      <c r="A20" s="80" t="n">
        <f aca="false">A19+1</f>
        <v>3</v>
      </c>
      <c r="B20" s="81" t="s">
        <v>20</v>
      </c>
      <c r="C20" s="82" t="s">
        <v>58</v>
      </c>
      <c r="D20" s="81" t="s">
        <v>57</v>
      </c>
      <c r="E20" s="83" t="n">
        <v>2.37</v>
      </c>
      <c r="F20" s="84"/>
      <c r="G20" s="85"/>
      <c r="H20" s="86"/>
      <c r="I20" s="87"/>
      <c r="J20" s="88"/>
      <c r="K20" s="89"/>
      <c r="L20" s="90"/>
      <c r="M20" s="85"/>
      <c r="N20" s="85"/>
      <c r="O20" s="85"/>
      <c r="P20" s="89"/>
      <c r="Q20" s="18"/>
      <c r="R20" s="91"/>
    </row>
    <row r="21" s="92" customFormat="true" ht="12" hidden="false" customHeight="false" outlineLevel="0" collapsed="false">
      <c r="A21" s="80" t="n">
        <f aca="false">A20+1</f>
        <v>4</v>
      </c>
      <c r="B21" s="81" t="s">
        <v>20</v>
      </c>
      <c r="C21" s="82" t="s">
        <v>59</v>
      </c>
      <c r="D21" s="81" t="s">
        <v>57</v>
      </c>
      <c r="E21" s="83" t="n">
        <v>2.37</v>
      </c>
      <c r="F21" s="84"/>
      <c r="G21" s="85"/>
      <c r="H21" s="86"/>
      <c r="I21" s="87"/>
      <c r="J21" s="88"/>
      <c r="K21" s="89"/>
      <c r="L21" s="90"/>
      <c r="M21" s="85"/>
      <c r="N21" s="85"/>
      <c r="O21" s="85"/>
      <c r="P21" s="89"/>
      <c r="Q21" s="18"/>
      <c r="R21" s="91"/>
    </row>
    <row r="22" s="92" customFormat="true" ht="73.25" hidden="false" customHeight="true" outlineLevel="0" collapsed="false">
      <c r="A22" s="80" t="n">
        <f aca="false">A21+1</f>
        <v>5</v>
      </c>
      <c r="B22" s="81" t="s">
        <v>20</v>
      </c>
      <c r="C22" s="93" t="s">
        <v>60</v>
      </c>
      <c r="D22" s="85" t="s">
        <v>57</v>
      </c>
      <c r="E22" s="83" t="n">
        <v>2.37</v>
      </c>
      <c r="F22" s="84"/>
      <c r="G22" s="85"/>
      <c r="H22" s="86"/>
      <c r="I22" s="85"/>
      <c r="J22" s="88"/>
      <c r="K22" s="89"/>
      <c r="L22" s="94"/>
      <c r="M22" s="95"/>
      <c r="N22" s="95"/>
      <c r="O22" s="95"/>
      <c r="P22" s="96"/>
      <c r="Q22" s="91"/>
      <c r="R22" s="91"/>
    </row>
    <row r="23" s="92" customFormat="true" ht="75.8" hidden="false" customHeight="true" outlineLevel="0" collapsed="false">
      <c r="A23" s="80" t="n">
        <f aca="false">A22+1</f>
        <v>6</v>
      </c>
      <c r="B23" s="81" t="s">
        <v>20</v>
      </c>
      <c r="C23" s="93" t="s">
        <v>61</v>
      </c>
      <c r="D23" s="85" t="s">
        <v>57</v>
      </c>
      <c r="E23" s="83" t="n">
        <v>2.37</v>
      </c>
      <c r="F23" s="84"/>
      <c r="G23" s="85"/>
      <c r="H23" s="86"/>
      <c r="I23" s="85"/>
      <c r="J23" s="88"/>
      <c r="K23" s="89"/>
      <c r="L23" s="94"/>
      <c r="M23" s="95"/>
      <c r="N23" s="95"/>
      <c r="O23" s="95"/>
      <c r="P23" s="96"/>
      <c r="Q23" s="91"/>
      <c r="R23" s="91"/>
    </row>
    <row r="24" s="92" customFormat="true" ht="36" hidden="false" customHeight="false" outlineLevel="0" collapsed="false">
      <c r="A24" s="80" t="n">
        <f aca="false">A23+1</f>
        <v>7</v>
      </c>
      <c r="B24" s="81" t="s">
        <v>20</v>
      </c>
      <c r="C24" s="93" t="s">
        <v>62</v>
      </c>
      <c r="D24" s="85" t="s">
        <v>57</v>
      </c>
      <c r="E24" s="83" t="n">
        <v>2.37</v>
      </c>
      <c r="F24" s="84"/>
      <c r="G24" s="85"/>
      <c r="H24" s="86"/>
      <c r="I24" s="85"/>
      <c r="J24" s="88"/>
      <c r="K24" s="89"/>
      <c r="L24" s="94"/>
      <c r="M24" s="95"/>
      <c r="N24" s="95"/>
      <c r="O24" s="95"/>
      <c r="P24" s="96"/>
      <c r="Q24" s="91"/>
      <c r="R24" s="91"/>
    </row>
    <row r="25" s="92" customFormat="true" ht="61.7" hidden="false" customHeight="true" outlineLevel="0" collapsed="false">
      <c r="A25" s="80" t="n">
        <f aca="false">A24+1</f>
        <v>8</v>
      </c>
      <c r="B25" s="81" t="s">
        <v>20</v>
      </c>
      <c r="C25" s="93" t="s">
        <v>63</v>
      </c>
      <c r="D25" s="85" t="s">
        <v>55</v>
      </c>
      <c r="E25" s="83" t="n">
        <v>2.2</v>
      </c>
      <c r="F25" s="84"/>
      <c r="G25" s="85"/>
      <c r="H25" s="86"/>
      <c r="I25" s="85"/>
      <c r="J25" s="88"/>
      <c r="K25" s="89"/>
      <c r="L25" s="94"/>
      <c r="M25" s="95"/>
      <c r="N25" s="95"/>
      <c r="O25" s="95"/>
      <c r="P25" s="96"/>
      <c r="Q25" s="91"/>
      <c r="R25" s="91"/>
    </row>
    <row r="26" s="9" customFormat="true" ht="12" hidden="false" customHeight="false" outlineLevel="0" collapsed="false">
      <c r="A26" s="97"/>
      <c r="B26" s="98"/>
      <c r="C26" s="99"/>
      <c r="D26" s="100"/>
      <c r="E26" s="101"/>
      <c r="F26" s="102"/>
      <c r="G26" s="102"/>
      <c r="H26" s="102"/>
      <c r="I26" s="101"/>
      <c r="J26" s="103"/>
      <c r="K26" s="104" t="s">
        <v>64</v>
      </c>
      <c r="L26" s="105" t="n">
        <f aca="false">SUM(L17:L25)</f>
        <v>0</v>
      </c>
      <c r="M26" s="106" t="n">
        <f aca="false">SUM(M17:M25)</f>
        <v>0</v>
      </c>
      <c r="N26" s="106" t="n">
        <f aca="false">SUM(N17:N25)</f>
        <v>0</v>
      </c>
      <c r="O26" s="106" t="n">
        <f aca="false">SUM(O17:O25)</f>
        <v>0</v>
      </c>
      <c r="P26" s="107" t="n">
        <f aca="false">SUM(M26:O26)</f>
        <v>0</v>
      </c>
      <c r="Q26" s="18"/>
      <c r="R26" s="18"/>
    </row>
    <row r="27" s="18" customFormat="true" ht="12" hidden="false" customHeight="false" outlineLevel="0" collapsed="false">
      <c r="A27" s="69"/>
      <c r="B27" s="70" t="s">
        <v>65</v>
      </c>
      <c r="C27" s="71" t="s">
        <v>66</v>
      </c>
      <c r="D27" s="72"/>
      <c r="E27" s="72"/>
      <c r="F27" s="73"/>
      <c r="G27" s="74"/>
      <c r="H27" s="75"/>
      <c r="I27" s="76"/>
      <c r="J27" s="76"/>
      <c r="K27" s="77"/>
      <c r="L27" s="78"/>
      <c r="M27" s="74"/>
      <c r="N27" s="74"/>
      <c r="O27" s="74"/>
      <c r="P27" s="79"/>
    </row>
    <row r="28" s="92" customFormat="true" ht="12" hidden="false" customHeight="false" outlineLevel="0" collapsed="false">
      <c r="A28" s="80" t="n">
        <v>1</v>
      </c>
      <c r="B28" s="81" t="s">
        <v>20</v>
      </c>
      <c r="C28" s="108" t="s">
        <v>67</v>
      </c>
      <c r="D28" s="81" t="s">
        <v>57</v>
      </c>
      <c r="E28" s="83" t="n">
        <v>10.8</v>
      </c>
      <c r="F28" s="84"/>
      <c r="G28" s="85"/>
      <c r="H28" s="86"/>
      <c r="I28" s="87"/>
      <c r="J28" s="95"/>
      <c r="K28" s="89"/>
      <c r="L28" s="90"/>
      <c r="M28" s="85"/>
      <c r="N28" s="85"/>
      <c r="O28" s="85"/>
      <c r="P28" s="89"/>
      <c r="Q28" s="18"/>
      <c r="R28" s="91"/>
    </row>
    <row r="29" s="92" customFormat="true" ht="12" hidden="false" customHeight="false" outlineLevel="0" collapsed="false">
      <c r="A29" s="80" t="n">
        <f aca="false">A28+1</f>
        <v>2</v>
      </c>
      <c r="B29" s="81" t="s">
        <v>20</v>
      </c>
      <c r="C29" s="108" t="s">
        <v>68</v>
      </c>
      <c r="D29" s="81" t="s">
        <v>57</v>
      </c>
      <c r="E29" s="83" t="n">
        <v>32.2</v>
      </c>
      <c r="F29" s="84"/>
      <c r="G29" s="85"/>
      <c r="H29" s="86"/>
      <c r="I29" s="87"/>
      <c r="J29" s="88"/>
      <c r="K29" s="89"/>
      <c r="L29" s="90"/>
      <c r="M29" s="85"/>
      <c r="N29" s="85"/>
      <c r="O29" s="85"/>
      <c r="P29" s="89"/>
      <c r="Q29" s="18"/>
      <c r="R29" s="91"/>
    </row>
    <row r="30" s="92" customFormat="true" ht="12" hidden="false" customHeight="false" outlineLevel="0" collapsed="false">
      <c r="A30" s="80" t="n">
        <f aca="false">A29+1</f>
        <v>3</v>
      </c>
      <c r="B30" s="81" t="s">
        <v>20</v>
      </c>
      <c r="C30" s="108" t="s">
        <v>69</v>
      </c>
      <c r="D30" s="81" t="s">
        <v>70</v>
      </c>
      <c r="E30" s="83" t="n">
        <v>0.35</v>
      </c>
      <c r="F30" s="84"/>
      <c r="G30" s="85"/>
      <c r="H30" s="86"/>
      <c r="I30" s="87"/>
      <c r="J30" s="88"/>
      <c r="K30" s="89"/>
      <c r="L30" s="94"/>
      <c r="M30" s="95"/>
      <c r="N30" s="95"/>
      <c r="O30" s="95"/>
      <c r="P30" s="96"/>
      <c r="Q30" s="18"/>
      <c r="R30" s="91"/>
    </row>
    <row r="31" s="92" customFormat="true" ht="12" hidden="false" customHeight="false" outlineLevel="0" collapsed="false">
      <c r="A31" s="80" t="n">
        <f aca="false">A30+1</f>
        <v>4</v>
      </c>
      <c r="B31" s="81" t="s">
        <v>20</v>
      </c>
      <c r="C31" s="108" t="s">
        <v>71</v>
      </c>
      <c r="D31" s="81" t="s">
        <v>57</v>
      </c>
      <c r="E31" s="83" t="n">
        <v>4.4</v>
      </c>
      <c r="F31" s="84"/>
      <c r="G31" s="85"/>
      <c r="H31" s="86"/>
      <c r="I31" s="87"/>
      <c r="J31" s="88"/>
      <c r="K31" s="89"/>
      <c r="L31" s="90"/>
      <c r="M31" s="85"/>
      <c r="N31" s="85"/>
      <c r="O31" s="85"/>
      <c r="P31" s="89"/>
      <c r="Q31" s="18"/>
      <c r="R31" s="91"/>
    </row>
    <row r="32" s="92" customFormat="true" ht="24" hidden="false" customHeight="false" outlineLevel="0" collapsed="false">
      <c r="A32" s="80" t="n">
        <f aca="false">A31+1</f>
        <v>5</v>
      </c>
      <c r="B32" s="81" t="s">
        <v>20</v>
      </c>
      <c r="C32" s="109" t="s">
        <v>72</v>
      </c>
      <c r="D32" s="87" t="s">
        <v>57</v>
      </c>
      <c r="E32" s="83" t="n">
        <v>10.8</v>
      </c>
      <c r="F32" s="84"/>
      <c r="G32" s="85"/>
      <c r="H32" s="86"/>
      <c r="I32" s="85"/>
      <c r="J32" s="88"/>
      <c r="K32" s="110"/>
      <c r="L32" s="94"/>
      <c r="M32" s="95"/>
      <c r="N32" s="95"/>
      <c r="O32" s="95"/>
      <c r="P32" s="96"/>
      <c r="Q32" s="18"/>
      <c r="R32" s="91"/>
    </row>
    <row r="33" s="92" customFormat="true" ht="12" hidden="false" customHeight="false" outlineLevel="0" collapsed="false">
      <c r="A33" s="80" t="n">
        <f aca="false">A32+1</f>
        <v>6</v>
      </c>
      <c r="B33" s="81" t="s">
        <v>20</v>
      </c>
      <c r="C33" s="111" t="s">
        <v>73</v>
      </c>
      <c r="D33" s="87" t="s">
        <v>57</v>
      </c>
      <c r="E33" s="83" t="n">
        <v>10.8</v>
      </c>
      <c r="F33" s="84"/>
      <c r="G33" s="85"/>
      <c r="H33" s="86"/>
      <c r="I33" s="85"/>
      <c r="J33" s="88"/>
      <c r="K33" s="110"/>
      <c r="L33" s="94"/>
      <c r="M33" s="95"/>
      <c r="N33" s="95"/>
      <c r="O33" s="95"/>
      <c r="P33" s="96"/>
      <c r="Q33" s="18"/>
      <c r="R33" s="91"/>
    </row>
    <row r="34" s="92" customFormat="true" ht="12" hidden="false" customHeight="false" outlineLevel="0" collapsed="false">
      <c r="A34" s="80" t="n">
        <f aca="false">A33+1</f>
        <v>7</v>
      </c>
      <c r="B34" s="81" t="s">
        <v>20</v>
      </c>
      <c r="C34" s="82" t="s">
        <v>74</v>
      </c>
      <c r="D34" s="112" t="s">
        <v>55</v>
      </c>
      <c r="E34" s="83" t="n">
        <v>2.1</v>
      </c>
      <c r="F34" s="84"/>
      <c r="G34" s="85"/>
      <c r="H34" s="86"/>
      <c r="I34" s="87"/>
      <c r="J34" s="88"/>
      <c r="K34" s="89"/>
      <c r="L34" s="94"/>
      <c r="M34" s="95"/>
      <c r="N34" s="95"/>
      <c r="O34" s="95"/>
      <c r="P34" s="96"/>
      <c r="Q34" s="18"/>
      <c r="R34" s="91"/>
    </row>
    <row r="35" s="92" customFormat="true" ht="12" hidden="false" customHeight="false" outlineLevel="0" collapsed="false">
      <c r="A35" s="80" t="n">
        <f aca="false">A34+1</f>
        <v>8</v>
      </c>
      <c r="B35" s="81" t="s">
        <v>20</v>
      </c>
      <c r="C35" s="82" t="s">
        <v>75</v>
      </c>
      <c r="D35" s="112" t="s">
        <v>55</v>
      </c>
      <c r="E35" s="83" t="n">
        <v>4.9</v>
      </c>
      <c r="F35" s="84"/>
      <c r="G35" s="85"/>
      <c r="H35" s="86"/>
      <c r="I35" s="87"/>
      <c r="J35" s="88"/>
      <c r="K35" s="89"/>
      <c r="L35" s="94"/>
      <c r="M35" s="95"/>
      <c r="N35" s="95"/>
      <c r="O35" s="95"/>
      <c r="P35" s="96"/>
      <c r="Q35" s="18"/>
      <c r="R35" s="91"/>
    </row>
    <row r="36" s="92" customFormat="true" ht="12" hidden="false" customHeight="false" outlineLevel="0" collapsed="false">
      <c r="A36" s="80" t="n">
        <f aca="false">A35+1</f>
        <v>9</v>
      </c>
      <c r="B36" s="81" t="s">
        <v>20</v>
      </c>
      <c r="C36" s="82" t="s">
        <v>76</v>
      </c>
      <c r="D36" s="81" t="s">
        <v>55</v>
      </c>
      <c r="E36" s="83" t="n">
        <v>4.9</v>
      </c>
      <c r="F36" s="84"/>
      <c r="G36" s="85"/>
      <c r="H36" s="86"/>
      <c r="I36" s="87"/>
      <c r="J36" s="88"/>
      <c r="K36" s="89"/>
      <c r="L36" s="90"/>
      <c r="M36" s="85"/>
      <c r="N36" s="85"/>
      <c r="O36" s="85"/>
      <c r="P36" s="89"/>
      <c r="Q36" s="18"/>
      <c r="R36" s="91"/>
    </row>
    <row r="37" s="92" customFormat="true" ht="24" hidden="false" customHeight="false" outlineLevel="0" collapsed="false">
      <c r="A37" s="80" t="n">
        <f aca="false">A36+1</f>
        <v>10</v>
      </c>
      <c r="B37" s="81" t="s">
        <v>20</v>
      </c>
      <c r="C37" s="109" t="s">
        <v>77</v>
      </c>
      <c r="D37" s="87" t="s">
        <v>57</v>
      </c>
      <c r="E37" s="83" t="n">
        <v>32.2</v>
      </c>
      <c r="F37" s="84"/>
      <c r="G37" s="85"/>
      <c r="H37" s="86"/>
      <c r="I37" s="85"/>
      <c r="J37" s="88"/>
      <c r="K37" s="110"/>
      <c r="L37" s="94"/>
      <c r="M37" s="95"/>
      <c r="N37" s="95"/>
      <c r="O37" s="95"/>
      <c r="P37" s="96"/>
      <c r="Q37" s="18"/>
      <c r="R37" s="91"/>
    </row>
    <row r="38" s="92" customFormat="true" ht="12" hidden="false" customHeight="false" outlineLevel="0" collapsed="false">
      <c r="A38" s="80" t="n">
        <f aca="false">A37+1</f>
        <v>11</v>
      </c>
      <c r="B38" s="81" t="s">
        <v>20</v>
      </c>
      <c r="C38" s="111" t="s">
        <v>78</v>
      </c>
      <c r="D38" s="87" t="s">
        <v>57</v>
      </c>
      <c r="E38" s="83" t="n">
        <v>32.2</v>
      </c>
      <c r="F38" s="84"/>
      <c r="G38" s="85"/>
      <c r="H38" s="86"/>
      <c r="I38" s="85"/>
      <c r="J38" s="88"/>
      <c r="K38" s="110"/>
      <c r="L38" s="94"/>
      <c r="M38" s="95"/>
      <c r="N38" s="95"/>
      <c r="O38" s="95"/>
      <c r="P38" s="96"/>
      <c r="Q38" s="18"/>
      <c r="R38" s="91"/>
    </row>
    <row r="39" s="92" customFormat="true" ht="12" hidden="false" customHeight="false" outlineLevel="0" collapsed="false">
      <c r="A39" s="80" t="n">
        <f aca="false">A38+1</f>
        <v>12</v>
      </c>
      <c r="B39" s="81" t="s">
        <v>20</v>
      </c>
      <c r="C39" s="82" t="s">
        <v>79</v>
      </c>
      <c r="D39" s="81" t="s">
        <v>57</v>
      </c>
      <c r="E39" s="83" t="n">
        <v>10.8</v>
      </c>
      <c r="F39" s="84"/>
      <c r="G39" s="85"/>
      <c r="H39" s="86"/>
      <c r="I39" s="87"/>
      <c r="J39" s="88"/>
      <c r="K39" s="89"/>
      <c r="L39" s="90"/>
      <c r="M39" s="85"/>
      <c r="N39" s="85"/>
      <c r="O39" s="85"/>
      <c r="P39" s="89"/>
      <c r="Q39" s="18"/>
      <c r="R39" s="91"/>
    </row>
    <row r="40" s="92" customFormat="true" ht="12" hidden="false" customHeight="false" outlineLevel="0" collapsed="false">
      <c r="A40" s="80" t="n">
        <f aca="false">A39+1</f>
        <v>13</v>
      </c>
      <c r="B40" s="81" t="s">
        <v>20</v>
      </c>
      <c r="C40" s="82" t="s">
        <v>80</v>
      </c>
      <c r="D40" s="81" t="s">
        <v>57</v>
      </c>
      <c r="E40" s="83" t="n">
        <v>10.8</v>
      </c>
      <c r="F40" s="84"/>
      <c r="G40" s="85"/>
      <c r="H40" s="86"/>
      <c r="I40" s="87"/>
      <c r="J40" s="88"/>
      <c r="K40" s="89"/>
      <c r="L40" s="90"/>
      <c r="M40" s="85"/>
      <c r="N40" s="85"/>
      <c r="O40" s="85"/>
      <c r="P40" s="89"/>
      <c r="Q40" s="18"/>
      <c r="R40" s="91"/>
    </row>
    <row r="41" s="92" customFormat="true" ht="24" hidden="false" customHeight="false" outlineLevel="0" collapsed="false">
      <c r="A41" s="80" t="n">
        <f aca="false">A40+1</f>
        <v>14</v>
      </c>
      <c r="B41" s="81" t="s">
        <v>20</v>
      </c>
      <c r="C41" s="82" t="s">
        <v>81</v>
      </c>
      <c r="D41" s="81" t="s">
        <v>57</v>
      </c>
      <c r="E41" s="83" t="n">
        <v>10.8</v>
      </c>
      <c r="F41" s="84"/>
      <c r="G41" s="85"/>
      <c r="H41" s="86"/>
      <c r="I41" s="87"/>
      <c r="J41" s="88"/>
      <c r="K41" s="89"/>
      <c r="L41" s="90"/>
      <c r="M41" s="85"/>
      <c r="N41" s="85"/>
      <c r="O41" s="85"/>
      <c r="P41" s="89"/>
      <c r="Q41" s="18"/>
      <c r="R41" s="91"/>
    </row>
    <row r="42" s="92" customFormat="true" ht="14.25" hidden="false" customHeight="true" outlineLevel="0" collapsed="false">
      <c r="A42" s="80" t="n">
        <f aca="false">A41+1</f>
        <v>15</v>
      </c>
      <c r="B42" s="81" t="s">
        <v>20</v>
      </c>
      <c r="C42" s="109" t="s">
        <v>82</v>
      </c>
      <c r="D42" s="87" t="s">
        <v>57</v>
      </c>
      <c r="E42" s="83" t="n">
        <v>10.8</v>
      </c>
      <c r="F42" s="84"/>
      <c r="G42" s="85"/>
      <c r="H42" s="86"/>
      <c r="I42" s="87"/>
      <c r="J42" s="88"/>
      <c r="K42" s="89"/>
      <c r="L42" s="94"/>
      <c r="M42" s="95"/>
      <c r="N42" s="95"/>
      <c r="O42" s="95"/>
      <c r="P42" s="96"/>
      <c r="Q42" s="91"/>
      <c r="R42" s="91"/>
      <c r="S42" s="9"/>
    </row>
    <row r="43" s="92" customFormat="true" ht="23.05" hidden="false" customHeight="true" outlineLevel="0" collapsed="false">
      <c r="A43" s="80" t="n">
        <f aca="false">A42+1</f>
        <v>16</v>
      </c>
      <c r="B43" s="81" t="s">
        <v>20</v>
      </c>
      <c r="C43" s="109" t="s">
        <v>83</v>
      </c>
      <c r="D43" s="87" t="s">
        <v>57</v>
      </c>
      <c r="E43" s="83" t="n">
        <v>10.8</v>
      </c>
      <c r="F43" s="84"/>
      <c r="G43" s="85"/>
      <c r="H43" s="86"/>
      <c r="I43" s="87"/>
      <c r="J43" s="88"/>
      <c r="K43" s="89"/>
      <c r="L43" s="94"/>
      <c r="M43" s="95"/>
      <c r="N43" s="95"/>
      <c r="O43" s="95"/>
      <c r="P43" s="96"/>
      <c r="Q43" s="91"/>
      <c r="R43" s="91"/>
      <c r="S43" s="9"/>
    </row>
    <row r="44" s="92" customFormat="true" ht="13.5" hidden="false" customHeight="true" outlineLevel="0" collapsed="false">
      <c r="A44" s="80" t="n">
        <f aca="false">A43+1</f>
        <v>17</v>
      </c>
      <c r="B44" s="81" t="s">
        <v>20</v>
      </c>
      <c r="C44" s="109" t="s">
        <v>84</v>
      </c>
      <c r="D44" s="87" t="s">
        <v>55</v>
      </c>
      <c r="E44" s="83" t="n">
        <v>13.1</v>
      </c>
      <c r="F44" s="84"/>
      <c r="G44" s="85"/>
      <c r="H44" s="86"/>
      <c r="I44" s="87"/>
      <c r="J44" s="88"/>
      <c r="K44" s="89"/>
      <c r="L44" s="94"/>
      <c r="M44" s="95"/>
      <c r="N44" s="95"/>
      <c r="O44" s="95"/>
      <c r="P44" s="96"/>
      <c r="Q44" s="91"/>
      <c r="R44" s="91"/>
    </row>
    <row r="45" s="9" customFormat="true" ht="12" hidden="false" customHeight="false" outlineLevel="0" collapsed="false">
      <c r="A45" s="97"/>
      <c r="B45" s="98"/>
      <c r="C45" s="99"/>
      <c r="D45" s="100"/>
      <c r="E45" s="101"/>
      <c r="F45" s="102"/>
      <c r="G45" s="102"/>
      <c r="H45" s="102"/>
      <c r="I45" s="101"/>
      <c r="J45" s="103"/>
      <c r="K45" s="104" t="s">
        <v>64</v>
      </c>
      <c r="L45" s="105" t="n">
        <f aca="false">SUM(L27:L44)</f>
        <v>0</v>
      </c>
      <c r="M45" s="106" t="n">
        <f aca="false">SUM(M27:M44)</f>
        <v>0</v>
      </c>
      <c r="N45" s="106" t="n">
        <f aca="false">SUM(N27:N44)</f>
        <v>0</v>
      </c>
      <c r="O45" s="106" t="n">
        <f aca="false">SUM(O27:O44)</f>
        <v>0</v>
      </c>
      <c r="P45" s="107" t="n">
        <f aca="false">SUM(M45:O45)</f>
        <v>0</v>
      </c>
      <c r="Q45" s="18"/>
      <c r="R45" s="18"/>
    </row>
    <row r="46" s="18" customFormat="true" ht="12" hidden="false" customHeight="false" outlineLevel="0" collapsed="false">
      <c r="A46" s="69"/>
      <c r="B46" s="70" t="s">
        <v>85</v>
      </c>
      <c r="C46" s="113" t="s">
        <v>86</v>
      </c>
      <c r="D46" s="72"/>
      <c r="E46" s="114"/>
      <c r="F46" s="115"/>
      <c r="G46" s="114"/>
      <c r="H46" s="116"/>
      <c r="I46" s="117"/>
      <c r="J46" s="117"/>
      <c r="K46" s="118"/>
      <c r="L46" s="119"/>
      <c r="M46" s="114"/>
      <c r="N46" s="114"/>
      <c r="O46" s="114"/>
      <c r="P46" s="120"/>
    </row>
    <row r="47" s="9" customFormat="true" ht="12" hidden="false" customHeight="false" outlineLevel="0" collapsed="false">
      <c r="A47" s="121" t="n">
        <v>1</v>
      </c>
      <c r="B47" s="81" t="s">
        <v>20</v>
      </c>
      <c r="C47" s="108" t="s">
        <v>87</v>
      </c>
      <c r="D47" s="81" t="s">
        <v>88</v>
      </c>
      <c r="E47" s="83" t="n">
        <v>4</v>
      </c>
      <c r="F47" s="84"/>
      <c r="G47" s="85"/>
      <c r="H47" s="86"/>
      <c r="I47" s="87"/>
      <c r="J47" s="95"/>
      <c r="K47" s="89"/>
      <c r="L47" s="122"/>
      <c r="M47" s="123"/>
      <c r="N47" s="123"/>
      <c r="O47" s="123"/>
      <c r="P47" s="110"/>
      <c r="Q47" s="18"/>
      <c r="R47" s="18"/>
    </row>
    <row r="48" s="92" customFormat="true" ht="12" hidden="false" customHeight="false" outlineLevel="0" collapsed="false">
      <c r="A48" s="121" t="n">
        <f aca="false">A47+1</f>
        <v>2</v>
      </c>
      <c r="B48" s="81" t="s">
        <v>20</v>
      </c>
      <c r="C48" s="124" t="s">
        <v>89</v>
      </c>
      <c r="D48" s="125" t="s">
        <v>88</v>
      </c>
      <c r="E48" s="83" t="n">
        <v>5</v>
      </c>
      <c r="F48" s="84"/>
      <c r="G48" s="85"/>
      <c r="H48" s="86"/>
      <c r="I48" s="87"/>
      <c r="J48" s="95"/>
      <c r="K48" s="89"/>
      <c r="L48" s="90"/>
      <c r="M48" s="85"/>
      <c r="N48" s="85"/>
      <c r="O48" s="85"/>
      <c r="P48" s="89"/>
      <c r="Q48" s="18"/>
      <c r="R48" s="91"/>
    </row>
    <row r="49" s="9" customFormat="true" ht="12" hidden="false" customHeight="false" outlineLevel="0" collapsed="false">
      <c r="A49" s="97"/>
      <c r="B49" s="98"/>
      <c r="C49" s="99"/>
      <c r="D49" s="100"/>
      <c r="E49" s="101"/>
      <c r="F49" s="102"/>
      <c r="G49" s="102"/>
      <c r="H49" s="102"/>
      <c r="I49" s="101"/>
      <c r="J49" s="103"/>
      <c r="K49" s="104" t="s">
        <v>64</v>
      </c>
      <c r="L49" s="105" t="n">
        <f aca="false">SUM(L46:L48)</f>
        <v>0</v>
      </c>
      <c r="M49" s="106" t="n">
        <f aca="false">SUM(M46:M48)</f>
        <v>0</v>
      </c>
      <c r="N49" s="106" t="n">
        <f aca="false">SUM(N46:N48)</f>
        <v>0</v>
      </c>
      <c r="O49" s="106" t="n">
        <f aca="false">SUM(O46:O48)</f>
        <v>0</v>
      </c>
      <c r="P49" s="107" t="n">
        <f aca="false">SUM(M49:O49)</f>
        <v>0</v>
      </c>
      <c r="Q49" s="18"/>
      <c r="R49" s="18"/>
    </row>
    <row r="50" s="18" customFormat="true" ht="12" hidden="false" customHeight="false" outlineLevel="0" collapsed="false">
      <c r="A50" s="69"/>
      <c r="B50" s="70" t="s">
        <v>90</v>
      </c>
      <c r="C50" s="126" t="s">
        <v>91</v>
      </c>
      <c r="D50" s="127"/>
      <c r="E50" s="117"/>
      <c r="F50" s="116"/>
      <c r="G50" s="117"/>
      <c r="H50" s="116"/>
      <c r="I50" s="117"/>
      <c r="J50" s="117"/>
      <c r="K50" s="128"/>
      <c r="L50" s="119"/>
      <c r="M50" s="114"/>
      <c r="N50" s="114"/>
      <c r="O50" s="114"/>
      <c r="P50" s="120"/>
    </row>
    <row r="51" s="92" customFormat="true" ht="12" hidden="false" customHeight="false" outlineLevel="0" collapsed="false">
      <c r="A51" s="80" t="n">
        <v>1</v>
      </c>
      <c r="B51" s="81" t="s">
        <v>20</v>
      </c>
      <c r="C51" s="129" t="s">
        <v>92</v>
      </c>
      <c r="D51" s="125" t="s">
        <v>55</v>
      </c>
      <c r="E51" s="83" t="n">
        <v>8.8</v>
      </c>
      <c r="F51" s="84"/>
      <c r="G51" s="85"/>
      <c r="H51" s="86"/>
      <c r="I51" s="87"/>
      <c r="J51" s="95"/>
      <c r="K51" s="89"/>
      <c r="L51" s="90"/>
      <c r="M51" s="85"/>
      <c r="N51" s="85"/>
      <c r="O51" s="85"/>
      <c r="P51" s="89"/>
      <c r="Q51" s="18"/>
      <c r="R51" s="91"/>
    </row>
    <row r="52" s="92" customFormat="true" ht="12.75" hidden="false" customHeight="true" outlineLevel="0" collapsed="false">
      <c r="A52" s="121" t="n">
        <f aca="false">A51+1</f>
        <v>2</v>
      </c>
      <c r="B52" s="81" t="s">
        <v>20</v>
      </c>
      <c r="C52" s="124" t="s">
        <v>93</v>
      </c>
      <c r="D52" s="125" t="s">
        <v>55</v>
      </c>
      <c r="E52" s="83" t="n">
        <v>8.2</v>
      </c>
      <c r="F52" s="84"/>
      <c r="G52" s="85"/>
      <c r="H52" s="86"/>
      <c r="I52" s="87"/>
      <c r="J52" s="95"/>
      <c r="K52" s="89"/>
      <c r="L52" s="90"/>
      <c r="M52" s="85"/>
      <c r="N52" s="85"/>
      <c r="O52" s="85"/>
      <c r="P52" s="89"/>
      <c r="Q52" s="18"/>
      <c r="R52" s="91"/>
    </row>
    <row r="53" s="9" customFormat="true" ht="12" hidden="false" customHeight="false" outlineLevel="0" collapsed="false">
      <c r="A53" s="97"/>
      <c r="B53" s="98"/>
      <c r="C53" s="99"/>
      <c r="D53" s="100"/>
      <c r="E53" s="101"/>
      <c r="F53" s="102"/>
      <c r="G53" s="102"/>
      <c r="H53" s="102"/>
      <c r="I53" s="101"/>
      <c r="J53" s="103"/>
      <c r="K53" s="104" t="s">
        <v>64</v>
      </c>
      <c r="L53" s="105" t="n">
        <f aca="false">SUM(L50:L52)</f>
        <v>0</v>
      </c>
      <c r="M53" s="106" t="n">
        <f aca="false">SUM(M50:M52)</f>
        <v>0</v>
      </c>
      <c r="N53" s="106" t="n">
        <f aca="false">SUM(N50:N52)</f>
        <v>0</v>
      </c>
      <c r="O53" s="106" t="n">
        <f aca="false">SUM(O50:O52)</f>
        <v>0</v>
      </c>
      <c r="P53" s="107" t="n">
        <f aca="false">SUM(M53:O53)</f>
        <v>0</v>
      </c>
      <c r="Q53" s="18"/>
      <c r="R53" s="18"/>
    </row>
    <row r="54" s="9" customFormat="true" ht="12.6" hidden="false" customHeight="false" outlineLevel="0" collapsed="false">
      <c r="A54" s="69"/>
      <c r="B54" s="130"/>
      <c r="C54" s="131"/>
      <c r="D54" s="132"/>
      <c r="E54" s="130"/>
      <c r="F54" s="133"/>
      <c r="G54" s="134"/>
      <c r="H54" s="134"/>
      <c r="I54" s="132"/>
      <c r="J54" s="135"/>
      <c r="K54" s="135"/>
      <c r="L54" s="133"/>
      <c r="M54" s="133"/>
      <c r="N54" s="133"/>
      <c r="O54" s="133"/>
      <c r="P54" s="136"/>
      <c r="Q54" s="18"/>
      <c r="R54" s="18"/>
    </row>
    <row r="55" s="9" customFormat="true" ht="12" hidden="false" customHeight="false" outlineLevel="0" collapsed="false">
      <c r="A55" s="137"/>
      <c r="B55" s="138"/>
      <c r="C55" s="139"/>
      <c r="D55" s="138"/>
      <c r="E55" s="140"/>
      <c r="F55" s="140"/>
      <c r="G55" s="140"/>
      <c r="H55" s="141"/>
      <c r="I55" s="141"/>
      <c r="J55" s="139" t="s">
        <v>94</v>
      </c>
      <c r="K55" s="138"/>
      <c r="L55" s="142" t="n">
        <f aca="false">SUM(L17:L54)/2</f>
        <v>0</v>
      </c>
      <c r="M55" s="143" t="n">
        <f aca="false">SUM(M17:M54)/2</f>
        <v>0</v>
      </c>
      <c r="N55" s="143" t="n">
        <f aca="false">SUM(N17:N54)/2</f>
        <v>0</v>
      </c>
      <c r="O55" s="143" t="n">
        <f aca="false">SUM(O17:O54)/2</f>
        <v>0</v>
      </c>
      <c r="P55" s="144" t="n">
        <f aca="false">SUM(P17:P54)/2</f>
        <v>0</v>
      </c>
      <c r="Q55" s="145" t="n">
        <f aca="false">P55</f>
        <v>0</v>
      </c>
      <c r="R55" s="145"/>
    </row>
    <row r="56" s="9" customFormat="true" ht="12" hidden="false" customHeight="false" outlineLevel="0" collapsed="false">
      <c r="A56" s="146"/>
      <c r="B56" s="147"/>
      <c r="C56" s="148"/>
      <c r="D56" s="147"/>
      <c r="E56" s="149"/>
      <c r="F56" s="149"/>
      <c r="G56" s="149"/>
      <c r="H56" s="150"/>
      <c r="I56" s="148" t="s">
        <v>95</v>
      </c>
      <c r="J56" s="151"/>
      <c r="K56" s="147" t="s">
        <v>42</v>
      </c>
      <c r="L56" s="152" t="n">
        <f aca="false">ROUND(J56*P55,2)</f>
        <v>0</v>
      </c>
      <c r="M56" s="152"/>
      <c r="N56" s="152"/>
      <c r="O56" s="152"/>
      <c r="P56" s="152"/>
      <c r="Q56" s="145" t="n">
        <f aca="false">L56</f>
        <v>0</v>
      </c>
    </row>
    <row r="57" s="9" customFormat="true" ht="12" hidden="false" customHeight="false" outlineLevel="0" collapsed="false">
      <c r="A57" s="146"/>
      <c r="B57" s="147"/>
      <c r="C57" s="148"/>
      <c r="D57" s="147"/>
      <c r="E57" s="149"/>
      <c r="F57" s="149"/>
      <c r="G57" s="149"/>
      <c r="H57" s="150"/>
      <c r="I57" s="153" t="s">
        <v>96</v>
      </c>
      <c r="J57" s="151"/>
      <c r="K57" s="147" t="s">
        <v>42</v>
      </c>
      <c r="L57" s="152" t="n">
        <f aca="false">ROUND(J57*P55,2)</f>
        <v>0</v>
      </c>
      <c r="M57" s="152"/>
      <c r="N57" s="152"/>
      <c r="O57" s="152"/>
      <c r="P57" s="152"/>
      <c r="Q57" s="145" t="n">
        <f aca="false">L57</f>
        <v>0</v>
      </c>
    </row>
    <row r="58" s="9" customFormat="true" ht="12" hidden="false" customHeight="false" outlineLevel="0" collapsed="false">
      <c r="A58" s="154"/>
      <c r="B58" s="155"/>
      <c r="C58" s="156"/>
      <c r="D58" s="155"/>
      <c r="E58" s="157"/>
      <c r="F58" s="157"/>
      <c r="G58" s="157"/>
      <c r="H58" s="158"/>
      <c r="I58" s="156" t="s">
        <v>97</v>
      </c>
      <c r="J58" s="159"/>
      <c r="K58" s="155" t="s">
        <v>42</v>
      </c>
      <c r="L58" s="160" t="n">
        <f aca="false">ROUND(P55*J58,2)</f>
        <v>0</v>
      </c>
      <c r="M58" s="160"/>
      <c r="N58" s="160"/>
      <c r="O58" s="160"/>
      <c r="P58" s="160"/>
      <c r="Q58" s="145" t="n">
        <f aca="false">L58</f>
        <v>0</v>
      </c>
    </row>
    <row r="59" s="9" customFormat="true" ht="12" hidden="false" customHeight="false" outlineLevel="0" collapsed="false">
      <c r="A59" s="161"/>
      <c r="B59" s="162"/>
      <c r="C59" s="163"/>
      <c r="D59" s="162"/>
      <c r="E59" s="164"/>
      <c r="F59" s="164"/>
      <c r="G59" s="164"/>
      <c r="H59" s="165"/>
      <c r="I59" s="165"/>
      <c r="J59" s="163" t="s">
        <v>98</v>
      </c>
      <c r="K59" s="162" t="s">
        <v>42</v>
      </c>
      <c r="L59" s="166" t="n">
        <f aca="false">P55+L56+L58</f>
        <v>0</v>
      </c>
      <c r="M59" s="166"/>
      <c r="N59" s="166"/>
      <c r="O59" s="166"/>
      <c r="P59" s="166"/>
      <c r="Q59" s="145" t="n">
        <f aca="false">L59</f>
        <v>0</v>
      </c>
    </row>
    <row r="60" s="9" customFormat="true" ht="12" hidden="false" customHeight="false" outlineLevel="0" collapsed="false">
      <c r="A60" s="146"/>
      <c r="B60" s="147"/>
      <c r="C60" s="148"/>
      <c r="D60" s="147"/>
      <c r="E60" s="149"/>
      <c r="F60" s="149"/>
      <c r="G60" s="149"/>
      <c r="H60" s="150"/>
      <c r="I60" s="150"/>
      <c r="J60" s="148" t="s">
        <v>99</v>
      </c>
      <c r="K60" s="147" t="s">
        <v>42</v>
      </c>
      <c r="L60" s="167" t="n">
        <f aca="false">ROUND(0.21*L59,2)</f>
        <v>0</v>
      </c>
      <c r="M60" s="167"/>
      <c r="N60" s="167"/>
      <c r="O60" s="167"/>
      <c r="P60" s="167"/>
      <c r="Q60" s="145" t="n">
        <f aca="false">L60</f>
        <v>0</v>
      </c>
    </row>
    <row r="61" s="9" customFormat="true" ht="12.6" hidden="false" customHeight="false" outlineLevel="0" collapsed="false">
      <c r="A61" s="168"/>
      <c r="B61" s="169"/>
      <c r="C61" s="170"/>
      <c r="D61" s="169"/>
      <c r="E61" s="171"/>
      <c r="F61" s="171"/>
      <c r="G61" s="171"/>
      <c r="H61" s="172"/>
      <c r="I61" s="172"/>
      <c r="J61" s="170" t="s">
        <v>100</v>
      </c>
      <c r="K61" s="169" t="s">
        <v>42</v>
      </c>
      <c r="L61" s="173" t="n">
        <f aca="false">L59+L60</f>
        <v>0</v>
      </c>
      <c r="M61" s="173"/>
      <c r="N61" s="173"/>
      <c r="O61" s="173"/>
      <c r="P61" s="173"/>
      <c r="Q61" s="145" t="n">
        <f aca="false">L61</f>
        <v>0</v>
      </c>
      <c r="R61" s="145"/>
    </row>
    <row r="62" s="9" customFormat="true" ht="12" hidden="false" customHeight="false" outlineLevel="0" collapsed="false">
      <c r="A62" s="174"/>
      <c r="B62" s="175" t="s">
        <v>101</v>
      </c>
      <c r="C62" s="176"/>
      <c r="D62" s="177"/>
      <c r="E62" s="177"/>
      <c r="F62" s="178"/>
      <c r="G62" s="179"/>
      <c r="H62" s="174"/>
      <c r="I62" s="180"/>
      <c r="J62" s="177"/>
      <c r="K62" s="177"/>
      <c r="L62" s="178"/>
      <c r="M62" s="179"/>
      <c r="N62" s="174"/>
      <c r="O62" s="174"/>
      <c r="P62" s="181"/>
    </row>
    <row r="63" customFormat="false" ht="13.2" hidden="false" customHeight="false" outlineLevel="0" collapsed="false">
      <c r="C63" s="182"/>
    </row>
    <row r="64" customFormat="false" ht="24.05" hidden="false" customHeight="false" outlineLevel="0" collapsed="false">
      <c r="C64" s="182" t="s">
        <v>102</v>
      </c>
    </row>
    <row r="65" customFormat="false" ht="13.2" hidden="false" customHeight="false" outlineLevel="0" collapsed="false">
      <c r="C65" s="182"/>
    </row>
    <row r="66" customFormat="false" ht="13.2" hidden="false" customHeight="false" outlineLevel="0" collapsed="false">
      <c r="C66" s="182"/>
    </row>
    <row r="67" customFormat="false" ht="13.2" hidden="false" customHeight="false" outlineLevel="0" collapsed="false">
      <c r="C67" s="182"/>
    </row>
    <row r="68" customFormat="false" ht="13.2" hidden="false" customHeight="false" outlineLevel="0" collapsed="false">
      <c r="C68" s="182"/>
    </row>
    <row r="69" customFormat="false" ht="13.2" hidden="false" customHeight="false" outlineLevel="0" collapsed="false">
      <c r="C69" s="182"/>
    </row>
    <row r="70" customFormat="false" ht="13.2" hidden="false" customHeight="false" outlineLevel="0" collapsed="false">
      <c r="C70" s="182"/>
    </row>
    <row r="71" customFormat="false" ht="13.2" hidden="false" customHeight="false" outlineLevel="0" collapsed="false">
      <c r="C71" s="182"/>
    </row>
    <row r="72" customFormat="false" ht="13.2" hidden="false" customHeight="false" outlineLevel="0" collapsed="false">
      <c r="C72" s="182"/>
    </row>
    <row r="73" customFormat="false" ht="13.2" hidden="false" customHeight="false" outlineLevel="0" collapsed="false">
      <c r="C73" s="182"/>
    </row>
    <row r="74" s="1" customFormat="true" ht="13.2" hidden="false" customHeight="false" outlineLevel="0" collapsed="false">
      <c r="C74" s="182"/>
    </row>
    <row r="75" s="1" customFormat="true" ht="13.2" hidden="false" customHeight="false" outlineLevel="0" collapsed="false">
      <c r="C75" s="182"/>
    </row>
    <row r="76" s="1" customFormat="true" ht="13.2" hidden="false" customHeight="false" outlineLevel="0" collapsed="false">
      <c r="C76" s="182"/>
    </row>
    <row r="77" s="1" customFormat="true" ht="13.2" hidden="false" customHeight="false" outlineLevel="0" collapsed="false">
      <c r="C77" s="182"/>
    </row>
    <row r="78" s="1" customFormat="true" ht="13.2" hidden="false" customHeight="false" outlineLevel="0" collapsed="false">
      <c r="C78" s="182"/>
    </row>
    <row r="79" s="1" customFormat="true" ht="13.2" hidden="false" customHeight="false" outlineLevel="0" collapsed="false">
      <c r="C79" s="182"/>
    </row>
    <row r="80" s="1" customFormat="true" ht="13.2" hidden="false" customHeight="false" outlineLevel="0" collapsed="false">
      <c r="C80" s="182"/>
    </row>
    <row r="81" s="1" customFormat="true" ht="13.2" hidden="false" customHeight="false" outlineLevel="0" collapsed="false">
      <c r="C81" s="182"/>
    </row>
    <row r="82" s="1" customFormat="true" ht="13.2" hidden="false" customHeight="false" outlineLevel="0" collapsed="false">
      <c r="C82" s="182"/>
    </row>
    <row r="83" s="1" customFormat="true" ht="13.2" hidden="false" customHeight="false" outlineLevel="0" collapsed="false">
      <c r="C83" s="182"/>
    </row>
    <row r="84" s="1" customFormat="true" ht="13.2" hidden="false" customHeight="false" outlineLevel="0" collapsed="false">
      <c r="C84" s="182"/>
    </row>
    <row r="85" s="1" customFormat="true" ht="13.2" hidden="false" customHeight="false" outlineLevel="0" collapsed="false">
      <c r="C85" s="182"/>
    </row>
    <row r="86" s="1" customFormat="true" ht="13.2" hidden="false" customHeight="false" outlineLevel="0" collapsed="false">
      <c r="C86" s="182"/>
    </row>
    <row r="87" s="1" customFormat="true" ht="13.2" hidden="false" customHeight="false" outlineLevel="0" collapsed="false">
      <c r="C87" s="182"/>
    </row>
    <row r="88" s="1" customFormat="true" ht="13.2" hidden="false" customHeight="false" outlineLevel="0" collapsed="false">
      <c r="C88" s="182"/>
    </row>
    <row r="89" s="1" customFormat="true" ht="13.2" hidden="false" customHeight="false" outlineLevel="0" collapsed="false">
      <c r="C89" s="182"/>
    </row>
    <row r="90" s="1" customFormat="true" ht="13.2" hidden="false" customHeight="false" outlineLevel="0" collapsed="false">
      <c r="C90" s="182"/>
    </row>
    <row r="91" s="1" customFormat="true" ht="13.2" hidden="false" customHeight="false" outlineLevel="0" collapsed="false">
      <c r="C91" s="182"/>
    </row>
    <row r="92" s="1" customFormat="true" ht="13.2" hidden="false" customHeight="false" outlineLevel="0" collapsed="false">
      <c r="C92" s="182"/>
    </row>
    <row r="93" s="1" customFormat="true" ht="13.2" hidden="false" customHeight="false" outlineLevel="0" collapsed="false">
      <c r="C93" s="182"/>
    </row>
    <row r="94" s="1" customFormat="true" ht="13.2" hidden="false" customHeight="false" outlineLevel="0" collapsed="false">
      <c r="C94" s="182"/>
    </row>
    <row r="95" s="1" customFormat="true" ht="13.2" hidden="false" customHeight="false" outlineLevel="0" collapsed="false">
      <c r="C95" s="182"/>
    </row>
    <row r="96" s="1" customFormat="true" ht="13.2" hidden="false" customHeight="false" outlineLevel="0" collapsed="false">
      <c r="C96" s="182"/>
    </row>
    <row r="97" s="1" customFormat="true" ht="13.2" hidden="false" customHeight="false" outlineLevel="0" collapsed="false">
      <c r="C97" s="182"/>
    </row>
    <row r="98" s="1" customFormat="true" ht="13.2" hidden="false" customHeight="false" outlineLevel="0" collapsed="false">
      <c r="C98" s="182"/>
    </row>
    <row r="99" s="1" customFormat="true" ht="13.2" hidden="false" customHeight="false" outlineLevel="0" collapsed="false">
      <c r="C99" s="182"/>
    </row>
    <row r="100" s="1" customFormat="true" ht="13.2" hidden="false" customHeight="false" outlineLevel="0" collapsed="false">
      <c r="C100" s="182"/>
    </row>
    <row r="101" s="1" customFormat="true" ht="13.2" hidden="false" customHeight="false" outlineLevel="0" collapsed="false">
      <c r="C101" s="182"/>
    </row>
    <row r="102" s="1" customFormat="true" ht="13.2" hidden="false" customHeight="false" outlineLevel="0" collapsed="false">
      <c r="C102" s="182"/>
    </row>
    <row r="103" s="1" customFormat="true" ht="13.2" hidden="false" customHeight="false" outlineLevel="0" collapsed="false">
      <c r="C103" s="182"/>
    </row>
    <row r="104" s="1" customFormat="true" ht="13.2" hidden="false" customHeight="false" outlineLevel="0" collapsed="false">
      <c r="C104" s="182"/>
    </row>
    <row r="105" s="1" customFormat="true" ht="13.2" hidden="false" customHeight="false" outlineLevel="0" collapsed="false">
      <c r="C105" s="182"/>
    </row>
    <row r="106" s="1" customFormat="true" ht="13.2" hidden="false" customHeight="false" outlineLevel="0" collapsed="false">
      <c r="C106" s="182"/>
    </row>
    <row r="107" s="1" customFormat="true" ht="13.2" hidden="false" customHeight="false" outlineLevel="0" collapsed="false">
      <c r="C107" s="182"/>
    </row>
    <row r="108" s="1" customFormat="true" ht="13.2" hidden="false" customHeight="false" outlineLevel="0" collapsed="false">
      <c r="C108" s="182"/>
    </row>
    <row r="109" s="1" customFormat="true" ht="13.2" hidden="false" customHeight="false" outlineLevel="0" collapsed="false">
      <c r="C109" s="182"/>
    </row>
    <row r="110" s="1" customFormat="true" ht="13.2" hidden="false" customHeight="false" outlineLevel="0" collapsed="false">
      <c r="C110" s="182"/>
    </row>
    <row r="111" s="1" customFormat="true" ht="13.2" hidden="false" customHeight="false" outlineLevel="0" collapsed="false">
      <c r="C111" s="182"/>
    </row>
    <row r="123" s="1" customFormat="true" ht="13.2" hidden="false" customHeight="false" outlineLevel="0" collapsed="false"/>
    <row r="124" s="1" customFormat="true" ht="13.2" hidden="false" customHeight="false" outlineLevel="0" collapsed="false"/>
    <row r="125" s="1" customFormat="true" ht="13.2" hidden="false" customHeight="false" outlineLevel="0" collapsed="false"/>
    <row r="126" s="1" customFormat="true" ht="13.2" hidden="false" customHeight="false" outlineLevel="0" collapsed="false"/>
    <row r="127" s="1" customFormat="true" ht="13.2" hidden="false" customHeight="false" outlineLevel="0" collapsed="false"/>
    <row r="128" s="1" customFormat="true" ht="13.2" hidden="false" customHeight="false" outlineLevel="0" collapsed="false"/>
    <row r="129" s="1" customFormat="true" ht="13.2" hidden="false" customHeight="false" outlineLevel="0" collapsed="false"/>
    <row r="130" s="1" customFormat="true" ht="13.2" hidden="false" customHeight="false" outlineLevel="0" collapsed="false"/>
    <row r="131" s="1" customFormat="true" ht="13.2" hidden="false" customHeight="false" outlineLevel="0" collapsed="false"/>
    <row r="132" s="1" customFormat="true" ht="13.2" hidden="false" customHeight="false" outlineLevel="0" collapsed="false"/>
    <row r="133" s="1" customFormat="true" ht="13.2" hidden="false" customHeight="false" outlineLevel="0" collapsed="false"/>
    <row r="134" s="1" customFormat="true" ht="13.2" hidden="false" customHeight="false" outlineLevel="0" collapsed="false"/>
    <row r="135" s="1" customFormat="true" ht="13.2" hidden="false" customHeight="false" outlineLevel="0" collapsed="false"/>
    <row r="136" s="1" customFormat="true" ht="13.2" hidden="false" customHeight="false" outlineLevel="0" collapsed="false"/>
    <row r="137" s="1" customFormat="true" ht="13.2" hidden="false" customHeight="false" outlineLevel="0" collapsed="false"/>
    <row r="138" s="1" customFormat="true" ht="13.2" hidden="false" customHeight="false" outlineLevel="0" collapsed="false"/>
    <row r="139" s="1" customFormat="true" ht="13.2" hidden="false" customHeight="false" outlineLevel="0" collapsed="false"/>
    <row r="140" s="1" customFormat="true" ht="13.2" hidden="false" customHeight="false" outlineLevel="0" collapsed="false"/>
    <row r="141" s="1" customFormat="true" ht="13.2" hidden="false" customHeight="false" outlineLevel="0" collapsed="false"/>
    <row r="142" s="1" customFormat="true" ht="13.2" hidden="false" customHeight="false" outlineLevel="0" collapsed="false"/>
    <row r="143" s="1" customFormat="true" ht="13.2" hidden="false" customHeight="false" outlineLevel="0" collapsed="false"/>
    <row r="144" s="1" customFormat="true" ht="13.2" hidden="false" customHeight="false" outlineLevel="0" collapsed="false"/>
    <row r="145" s="1" customFormat="true" ht="13.2" hidden="false" customHeight="false" outlineLevel="0" collapsed="false"/>
    <row r="146" s="1" customFormat="true" ht="13.2" hidden="false" customHeight="false" outlineLevel="0" collapsed="false"/>
    <row r="147" s="1" customFormat="true" ht="13.2" hidden="false" customHeight="false" outlineLevel="0" collapsed="false"/>
    <row r="148" s="1" customFormat="true" ht="13.2" hidden="false" customHeight="false" outlineLevel="0" collapsed="false"/>
    <row r="155" s="1" customFormat="true" ht="13.2" hidden="false" customHeight="false" outlineLevel="0" collapsed="false"/>
    <row r="156" s="1" customFormat="true" ht="13.2" hidden="false" customHeight="false" outlineLevel="0" collapsed="false"/>
    <row r="157" s="1" customFormat="true" ht="13.2" hidden="false" customHeight="false" outlineLevel="0" collapsed="false"/>
    <row r="158" s="1" customFormat="true" ht="13.2" hidden="false" customHeight="false" outlineLevel="0" collapsed="false"/>
    <row r="159" s="1" customFormat="true" ht="13.2" hidden="false" customHeight="false" outlineLevel="0" collapsed="false"/>
    <row r="160" s="1" customFormat="true" ht="13.2" hidden="false" customHeight="false" outlineLevel="0" collapsed="false"/>
    <row r="161" s="1" customFormat="true" ht="13.2" hidden="false" customHeight="false" outlineLevel="0" collapsed="false"/>
    <row r="162" s="1" customFormat="true" ht="13.2" hidden="false" customHeight="false" outlineLevel="0" collapsed="false"/>
    <row r="172" s="1" customFormat="true" ht="13.2" hidden="false" customHeight="false" outlineLevel="0" collapsed="false"/>
    <row r="173" s="1" customFormat="true" ht="13.2" hidden="false" customHeight="false" outlineLevel="0" collapsed="false"/>
    <row r="174" s="1" customFormat="true" ht="13.2" hidden="false" customHeight="false" outlineLevel="0" collapsed="false"/>
    <row r="175" s="1" customFormat="true" ht="13.2" hidden="false" customHeight="false" outlineLevel="0" collapsed="false"/>
    <row r="176" s="1" customFormat="true" ht="13.2" hidden="false" customHeight="false" outlineLevel="0" collapsed="false"/>
    <row r="177" s="1" customFormat="true" ht="13.2" hidden="false" customHeight="false" outlineLevel="0" collapsed="false"/>
    <row r="178" s="1" customFormat="true" ht="13.2" hidden="false" customHeight="false" outlineLevel="0" collapsed="false"/>
    <row r="179" s="1" customFormat="true" ht="13.2" hidden="false" customHeight="false" outlineLevel="0" collapsed="false"/>
    <row r="180" s="1" customFormat="true" ht="13.2" hidden="false" customHeight="false" outlineLevel="0" collapsed="false"/>
    <row r="181" s="1" customFormat="true" ht="13.2" hidden="false" customHeight="false" outlineLevel="0" collapsed="false"/>
    <row r="182" s="1" customFormat="true" ht="13.2" hidden="false" customHeight="false" outlineLevel="0" collapsed="false"/>
    <row r="183" s="1" customFormat="true" ht="13.2" hidden="false" customHeight="false" outlineLevel="0" collapsed="false"/>
    <row r="184" s="1" customFormat="true" ht="13.2" hidden="false" customHeight="false" outlineLevel="0" collapsed="false"/>
    <row r="185" s="1" customFormat="true" ht="13.2" hidden="false" customHeight="false" outlineLevel="0" collapsed="false"/>
    <row r="186" s="1" customFormat="true" ht="13.2" hidden="false" customHeight="false" outlineLevel="0" collapsed="false"/>
    <row r="187" s="1" customFormat="true" ht="13.2" hidden="false" customHeight="false" outlineLevel="0" collapsed="false"/>
    <row r="188" s="1" customFormat="true" ht="13.2" hidden="false" customHeight="false" outlineLevel="0" collapsed="false"/>
    <row r="189" s="1" customFormat="true" ht="13.2" hidden="false" customHeight="false" outlineLevel="0" collapsed="false"/>
    <row r="190" s="1" customFormat="true" ht="13.2" hidden="false" customHeight="false" outlineLevel="0" collapsed="false"/>
    <row r="191" s="1" customFormat="true" ht="13.2" hidden="false" customHeight="false" outlineLevel="0" collapsed="false"/>
    <row r="192" s="1" customFormat="true" ht="13.2" hidden="false" customHeight="false" outlineLevel="0" collapsed="false"/>
    <row r="193" s="1" customFormat="true" ht="13.2" hidden="false" customHeight="false" outlineLevel="0" collapsed="false"/>
    <row r="194" s="1" customFormat="true" ht="13.2" hidden="false" customHeight="false" outlineLevel="0" collapsed="false"/>
    <row r="195" s="1" customFormat="true" ht="13.2" hidden="false" customHeight="false" outlineLevel="0" collapsed="false"/>
    <row r="196" s="1" customFormat="true" ht="13.2" hidden="false" customHeight="false" outlineLevel="0" collapsed="false"/>
    <row r="197" s="1" customFormat="true" ht="13.2" hidden="false" customHeight="false" outlineLevel="0" collapsed="false"/>
    <row r="198" s="1" customFormat="true" ht="13.2" hidden="false" customHeight="false" outlineLevel="0" collapsed="false"/>
    <row r="199" s="1" customFormat="true" ht="13.2" hidden="false" customHeight="false" outlineLevel="0" collapsed="false"/>
    <row r="200" s="1" customFormat="true" ht="13.2" hidden="false" customHeight="false" outlineLevel="0" collapsed="false"/>
    <row r="201" s="1" customFormat="true" ht="13.2" hidden="false" customHeight="false" outlineLevel="0" collapsed="false"/>
    <row r="202" s="1" customFormat="true" ht="13.2" hidden="false" customHeight="false" outlineLevel="0" collapsed="false"/>
    <row r="203" s="1" customFormat="true" ht="13.2" hidden="false" customHeight="false" outlineLevel="0" collapsed="false"/>
    <row r="204" s="1" customFormat="true" ht="13.2" hidden="false" customHeight="false" outlineLevel="0" collapsed="false"/>
    <row r="205" s="1" customFormat="true" ht="13.2" hidden="false" customHeight="false" outlineLevel="0" collapsed="false"/>
    <row r="206" s="1" customFormat="true" ht="13.2" hidden="false" customHeight="false" outlineLevel="0" collapsed="false"/>
    <row r="207" s="1" customFormat="true" ht="13.2" hidden="false" customHeight="false" outlineLevel="0" collapsed="false"/>
    <row r="219" s="1" customFormat="true" ht="13.2" hidden="false" customHeight="false" outlineLevel="0" collapsed="false"/>
    <row r="220" s="1" customFormat="true" ht="13.2" hidden="false" customHeight="false" outlineLevel="0" collapsed="false"/>
    <row r="221" s="1" customFormat="true" ht="13.2" hidden="false" customHeight="false" outlineLevel="0" collapsed="false"/>
    <row r="222" s="1" customFormat="true" ht="13.2" hidden="false" customHeight="false" outlineLevel="0" collapsed="false"/>
    <row r="223" s="1" customFormat="true" ht="13.2" hidden="false" customHeight="false" outlineLevel="0" collapsed="false"/>
    <row r="224" s="1" customFormat="true" ht="13.2" hidden="false" customHeight="false" outlineLevel="0" collapsed="false"/>
    <row r="225" s="1" customFormat="true" ht="13.2" hidden="false" customHeight="false" outlineLevel="0" collapsed="false"/>
    <row r="226" s="1" customFormat="true" ht="13.2" hidden="false" customHeight="false" outlineLevel="0" collapsed="false"/>
    <row r="235" s="1" customFormat="true" ht="13.2" hidden="false" customHeight="false" outlineLevel="0" collapsed="false"/>
    <row r="236" s="1" customFormat="true" ht="13.2" hidden="false" customHeight="false" outlineLevel="0" collapsed="false"/>
    <row r="237" s="1" customFormat="true" ht="13.2" hidden="false" customHeight="false" outlineLevel="0" collapsed="false"/>
    <row r="238" s="1" customFormat="true" ht="13.2" hidden="false" customHeight="false" outlineLevel="0" collapsed="false"/>
    <row r="239" s="1" customFormat="true" ht="13.2" hidden="false" customHeight="false" outlineLevel="0" collapsed="false"/>
    <row r="240" s="1" customFormat="true" ht="13.2" hidden="false" customHeight="false" outlineLevel="0" collapsed="false"/>
    <row r="241" s="1" customFormat="true" ht="13.2" hidden="false" customHeight="false" outlineLevel="0" collapsed="false"/>
    <row r="242" s="1" customFormat="true" ht="13.2" hidden="false" customHeight="false" outlineLevel="0" collapsed="false"/>
    <row r="243" s="1" customFormat="true" ht="13.2" hidden="false" customHeight="false" outlineLevel="0" collapsed="false"/>
    <row r="244" s="1" customFormat="true" ht="13.2" hidden="false" customHeight="false" outlineLevel="0" collapsed="false"/>
    <row r="245" s="1" customFormat="true" ht="13.2" hidden="false" customHeight="false" outlineLevel="0" collapsed="false"/>
    <row r="246" s="1" customFormat="true" ht="13.2" hidden="false" customHeight="false" outlineLevel="0" collapsed="false"/>
    <row r="247" s="1" customFormat="true" ht="13.2" hidden="false" customHeight="false" outlineLevel="0" collapsed="false"/>
    <row r="248" s="1" customFormat="true" ht="13.2" hidden="false" customHeight="false" outlineLevel="0" collapsed="false"/>
    <row r="249" s="1" customFormat="true" ht="13.2" hidden="false" customHeight="false" outlineLevel="0" collapsed="false"/>
    <row r="250" s="1" customFormat="true" ht="13.2" hidden="false" customHeight="false" outlineLevel="0" collapsed="false"/>
    <row r="251" s="1" customFormat="true" ht="13.2" hidden="false" customHeight="false" outlineLevel="0" collapsed="false"/>
    <row r="252" s="1" customFormat="true" ht="13.2" hidden="false" customHeight="false" outlineLevel="0" collapsed="false"/>
    <row r="253" s="1" customFormat="true" ht="13.2" hidden="false" customHeight="false" outlineLevel="0" collapsed="false"/>
    <row r="254" s="1" customFormat="true" ht="13.2" hidden="false" customHeight="false" outlineLevel="0" collapsed="false"/>
    <row r="255" s="1" customFormat="true" ht="13.2" hidden="false" customHeight="false" outlineLevel="0" collapsed="false"/>
    <row r="256" s="1" customFormat="true" ht="13.2" hidden="false" customHeight="false" outlineLevel="0" collapsed="false"/>
    <row r="257" s="1" customFormat="true" ht="13.2" hidden="false" customHeight="false" outlineLevel="0" collapsed="false"/>
    <row r="258" s="1" customFormat="true" ht="13.2" hidden="false" customHeight="false" outlineLevel="0" collapsed="false"/>
    <row r="259" s="1" customFormat="true" ht="13.2" hidden="false" customHeight="false" outlineLevel="0" collapsed="false"/>
    <row r="260" s="1" customFormat="true" ht="13.2" hidden="false" customHeight="false" outlineLevel="0" collapsed="false"/>
    <row r="261" s="1" customFormat="true" ht="13.2" hidden="false" customHeight="false" outlineLevel="0" collapsed="false"/>
    <row r="262" s="1" customFormat="true" ht="13.2" hidden="false" customHeight="false" outlineLevel="0" collapsed="false"/>
    <row r="263" s="1" customFormat="true" ht="13.2" hidden="false" customHeight="false" outlineLevel="0" collapsed="false"/>
    <row r="264" s="1" customFormat="true" ht="13.2" hidden="false" customHeight="false" outlineLevel="0" collapsed="false"/>
    <row r="267" s="1" customFormat="true" ht="13.2" hidden="false" customHeight="false" outlineLevel="0" collapsed="false"/>
    <row r="268" s="1" customFormat="true" ht="13.2" hidden="false" customHeight="false" outlineLevel="0" collapsed="false"/>
    <row r="269" s="1" customFormat="true" ht="13.2" hidden="false" customHeight="false" outlineLevel="0" collapsed="false"/>
    <row r="270" s="1" customFormat="true" ht="13.2" hidden="false" customHeight="false" outlineLevel="0" collapsed="false"/>
    <row r="271" s="1" customFormat="true" ht="13.2" hidden="false" customHeight="false" outlineLevel="0" collapsed="false"/>
    <row r="272" s="1" customFormat="true" ht="13.2" hidden="false" customHeight="false" outlineLevel="0" collapsed="false"/>
    <row r="273" s="1" customFormat="true" ht="13.2" hidden="false" customHeight="false" outlineLevel="0" collapsed="false"/>
    <row r="274" s="1" customFormat="true" ht="13.2" hidden="false" customHeight="false" outlineLevel="0" collapsed="false"/>
    <row r="275" s="1" customFormat="true" ht="13.2" hidden="false" customHeight="false" outlineLevel="0" collapsed="false"/>
    <row r="276" s="1" customFormat="true" ht="13.2" hidden="false" customHeight="false" outlineLevel="0" collapsed="false"/>
    <row r="277" s="1" customFormat="true" ht="13.2" hidden="false" customHeight="false" outlineLevel="0" collapsed="false"/>
    <row r="278" s="1" customFormat="true" ht="13.2" hidden="false" customHeight="false" outlineLevel="0" collapsed="false"/>
    <row r="279" s="1" customFormat="true" ht="13.2" hidden="false" customHeight="false" outlineLevel="0" collapsed="false"/>
  </sheetData>
  <mergeCells count="17">
    <mergeCell ref="A4:P4"/>
    <mergeCell ref="A5:P5"/>
    <mergeCell ref="L9:M9"/>
    <mergeCell ref="L10:M10"/>
    <mergeCell ref="L11:M11"/>
    <mergeCell ref="N11:P11"/>
    <mergeCell ref="H12:K12"/>
    <mergeCell ref="M12:P12"/>
    <mergeCell ref="Q12:Q15"/>
    <mergeCell ref="H13:K13"/>
    <mergeCell ref="M13:P13"/>
    <mergeCell ref="L56:P56"/>
    <mergeCell ref="L57:P57"/>
    <mergeCell ref="L58:P58"/>
    <mergeCell ref="L59:P59"/>
    <mergeCell ref="L60:P60"/>
    <mergeCell ref="L61:P61"/>
  </mergeCells>
  <printOptions headings="false" gridLines="false" gridLinesSet="true" horizontalCentered="false" verticalCentered="false"/>
  <pageMargins left="0.209722222222222" right="0.170138888888889" top="0.570138888888889" bottom="0.153472222222222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161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2010-06-29T19:35:22Z</dcterms:created>
  <dc:creator>Imants</dc:creator>
  <dc:description/>
  <dc:language>lv-LV</dc:language>
  <cp:lastModifiedBy/>
  <cp:lastPrinted>2021-06-03T07:40:35Z</cp:lastPrinted>
  <dcterms:modified xsi:type="dcterms:W3CDTF">2021-06-04T11:00:03Z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