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" sheetId="1" state="visible" r:id="rId2"/>
    <sheet name="O1" sheetId="2" state="visible" r:id="rId3"/>
    <sheet name="1" sheetId="3" state="visible" r:id="rId4"/>
    <sheet name="2" sheetId="4" state="visible" r:id="rId5"/>
    <sheet name="3" sheetId="5" state="visible" r:id="rId6"/>
    <sheet name="4" sheetId="6" state="visible" r:id="rId7"/>
    <sheet name="5" sheetId="7" state="visible" r:id="rId8"/>
    <sheet name="6" sheetId="8" state="visible" r:id="rId9"/>
    <sheet name="Loksne9" sheetId="9" state="visible" r:id="rId10"/>
  </sheets>
  <definedNames>
    <definedName function="false" hidden="false" localSheetId="2" name="_xlnm.Print_Area" vbProcedure="false">'1'!$A$1:$P$160</definedName>
    <definedName function="false" hidden="false" localSheetId="3" name="_xlnm.Print_Area" vbProcedure="false">'2'!$A$1:$P$39</definedName>
    <definedName function="false" hidden="false" localSheetId="4" name="_xlnm.Print_Area" vbProcedure="false">'3'!$A$1:$P$59</definedName>
    <definedName function="false" hidden="false" localSheetId="5" name="_xlnm.Print_Area" vbProcedure="false">'4'!$A$1:$P$42</definedName>
    <definedName function="false" hidden="false" localSheetId="6" name="_xlnm.Print_Area" vbProcedure="false">'5'!$A$1:$P$41</definedName>
    <definedName function="false" hidden="false" localSheetId="7" name="_xlnm.Print_Area" vbProcedure="false">'6'!$A$1:$P$31</definedName>
    <definedName function="false" hidden="false" localSheetId="0" name="_xlnm.Print_Area" vbProcedure="false">K!$A$1:$D$38</definedName>
    <definedName function="false" hidden="false" localSheetId="1" name="_xlnm.Print_Area" vbProcedure="false">O1!$A$1:$G$37</definedName>
    <definedName function="false" hidden="false" name="aaa" vbProcedure="false">#REF!</definedName>
    <definedName function="false" hidden="false" name="beigas" vbProcedure="false">#REF!</definedName>
    <definedName function="false" hidden="false" name="velves" vbProcedure="false">#REF!</definedName>
    <definedName function="false" hidden="false" localSheetId="0" name="beigas" vbProcedure="false">#REF!</definedName>
    <definedName function="false" hidden="false" localSheetId="1" name="beigas" vbProcedure="false">#REF!</definedName>
    <definedName function="false" hidden="false" localSheetId="2" name="beigas" vbProcedure="false">#REF!</definedName>
    <definedName function="false" hidden="false" localSheetId="3" name="aaa" vbProcedure="false">#REF!</definedName>
    <definedName function="false" hidden="false" localSheetId="3" name="beigas" vbProcedure="false">#REF!</definedName>
    <definedName function="false" hidden="false" localSheetId="3" name="velves" vbProcedure="false">#REF!</definedName>
    <definedName function="false" hidden="false" localSheetId="4" name="aaa" vbProcedure="false">#REF!</definedName>
    <definedName function="false" hidden="false" localSheetId="4" name="beigas" vbProcedure="false">#REF!</definedName>
    <definedName function="false" hidden="false" localSheetId="4" name="velves" vbProcedure="false">#REF!</definedName>
    <definedName function="false" hidden="false" localSheetId="5" name="aaa" vbProcedure="false">#REF!</definedName>
    <definedName function="false" hidden="false" localSheetId="5" name="beigas" vbProcedure="false">#REF!</definedName>
    <definedName function="false" hidden="false" localSheetId="5" name="velves" vbProcedure="false">#REF!</definedName>
    <definedName function="false" hidden="false" localSheetId="6" name="aaa" vbProcedure="false">#REF!</definedName>
    <definedName function="false" hidden="false" localSheetId="6" name="beigas" vbProcedure="false">#REF!</definedName>
    <definedName function="false" hidden="false" localSheetId="6" name="velves" vbProcedure="false">#REF!</definedName>
    <definedName function="false" hidden="false" localSheetId="7" name="aaa" vbProcedure="false">#REF!</definedName>
    <definedName function="false" hidden="false" localSheetId="7" name="beigas" vbProcedure="false">#REF!</definedName>
    <definedName function="false" hidden="false" localSheetId="7" name="velve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<sst xmlns="http://schemas.openxmlformats.org/spreadsheetml/2006/main" count="899" uniqueCount="310">
  <si>
    <t xml:space="preserve">APSTIPRINU:</t>
  </si>
  <si>
    <t xml:space="preserve">______________________________________</t>
  </si>
  <si>
    <t xml:space="preserve">(pasūtītāja paraksts un tā atšifrējums)</t>
  </si>
  <si>
    <t xml:space="preserve">Z.v.</t>
  </si>
  <si>
    <t xml:space="preserve">2019. gada ___. ______________________</t>
  </si>
  <si>
    <t xml:space="preserve">PASŪTĪTĀJA BŪVNIECĪBAS KOPTĀME</t>
  </si>
  <si>
    <t xml:space="preserve">Būves nosaukums: Dundagas novada administratīvās ēkas jumta stāva telpu grupas atjaunošana</t>
  </si>
  <si>
    <t xml:space="preserve">Objekta nosaukums:“Dundagas novada administratīvās ēkas jumta seguma maiņas un
 jumta stāva telpu grupas rekonstrukcija” II.kārtas realizācija</t>
  </si>
  <si>
    <t xml:space="preserve">Objekta adrese: Pils iela 5, Dundaga</t>
  </si>
  <si>
    <t xml:space="preserve">Iepirkuma identifikācijas Nr: DNP 2018/36</t>
  </si>
  <si>
    <t xml:space="preserve">Objekta tāmes Nr.</t>
  </si>
  <si>
    <t xml:space="preserve">Objekta tāmes nosaukums</t>
  </si>
  <si>
    <t xml:space="preserve">%</t>
  </si>
  <si>
    <t xml:space="preserve">Lokālās tāmes izmaksas, EUR</t>
  </si>
  <si>
    <t xml:space="preserve">1</t>
  </si>
  <si>
    <t xml:space="preserve">Dundagas novada administratīvās ēkas jumta stāva telpu grupas atjaunošana</t>
  </si>
  <si>
    <t xml:space="preserve"> -</t>
  </si>
  <si>
    <t xml:space="preserve">Kopā, bez PVN (EUR)</t>
  </si>
  <si>
    <t xml:space="preserve">Finanšu rezerve neparedzētiem darbiem  (EUR)</t>
  </si>
  <si>
    <t xml:space="preserve">Kopā (EUR)</t>
  </si>
  <si>
    <t xml:space="preserve">PVN (EUR)</t>
  </si>
  <si>
    <t xml:space="preserve">Pavisam būvizmaksas (EUR)</t>
  </si>
  <si>
    <t xml:space="preserve">Piezīmes:</t>
  </si>
  <si>
    <t xml:space="preserve">PVN saskaņā ar PVN likuma 142. pantu</t>
  </si>
  <si>
    <t xml:space="preserve">Sastādīja:________________________</t>
  </si>
  <si>
    <t xml:space="preserve">Sert. Nr.</t>
  </si>
  <si>
    <t xml:space="preserve">Pārbaudīja:______________________________</t>
  </si>
  <si>
    <t xml:space="preserve">KOPSAVILKUMU APRĒĶINS PAR DARBU VAI KONSTRUKTĪVO ELEMENTU VEIDIEM Nr.1</t>
  </si>
  <si>
    <t xml:space="preserve">Par kopējo summu (EUR):</t>
  </si>
  <si>
    <t xml:space="preserve">Kopējā darbietilpība (c/h):</t>
  </si>
  <si>
    <t xml:space="preserve">Tāme sastādīta: _____________________________</t>
  </si>
  <si>
    <t xml:space="preserve">Lokālās tāmes Nr.</t>
  </si>
  <si>
    <t xml:space="preserve">Lokālās tāmes nosaukums</t>
  </si>
  <si>
    <t xml:space="preserve">Lokālās tāmes izmaksas (EUR)</t>
  </si>
  <si>
    <t xml:space="preserve">Darba alga (EUR)</t>
  </si>
  <si>
    <t xml:space="preserve">Būvizstrādājumi(EUR)</t>
  </si>
  <si>
    <t xml:space="preserve">Mehānismi (EUR)</t>
  </si>
  <si>
    <t xml:space="preserve">Darbietilpība (c/h)</t>
  </si>
  <si>
    <t xml:space="preserve">Vispārceltniecības darbi. </t>
  </si>
  <si>
    <t xml:space="preserve">2</t>
  </si>
  <si>
    <t xml:space="preserve">Apkure</t>
  </si>
  <si>
    <t xml:space="preserve">3</t>
  </si>
  <si>
    <t xml:space="preserve">Vēdināšana</t>
  </si>
  <si>
    <t xml:space="preserve">4</t>
  </si>
  <si>
    <t xml:space="preserve">Ūdensapgāde un kanalizācija. 2.kārta</t>
  </si>
  <si>
    <t xml:space="preserve">5</t>
  </si>
  <si>
    <t xml:space="preserve">Elektroapgāde. </t>
  </si>
  <si>
    <t xml:space="preserve">6</t>
  </si>
  <si>
    <t xml:space="preserve">Vājstrāvas tīkli. UAS. DAT. 2.kārta</t>
  </si>
  <si>
    <t xml:space="preserve">KOPĀ:</t>
  </si>
  <si>
    <t xml:space="preserve">Virsizdevumi  % (EUR):</t>
  </si>
  <si>
    <t xml:space="preserve">t. sk. darba aizsardzība EUR:</t>
  </si>
  <si>
    <t xml:space="preserve">Peļņa  % (EUR):</t>
  </si>
  <si>
    <t xml:space="preserve">Kopā (EUR):</t>
  </si>
  <si>
    <t xml:space="preserve">Sastādīja:________________________ ___________________________________</t>
  </si>
  <si>
    <t xml:space="preserve">Sert. Nr. </t>
  </si>
  <si>
    <t xml:space="preserve">Pārbaudīja:______________________________ </t>
  </si>
  <si>
    <t xml:space="preserve">Lokālā tāme Nr. 1</t>
  </si>
  <si>
    <t xml:space="preserve">Objekta nosaukums:“Dundagas novada administratīvās ēkas jumta seguma maiņas un
 jumta stāva telpu grupas rekonstrukcija” II.kārtas realizācija
</t>
  </si>
  <si>
    <t xml:space="preserve">Tāmes izmaksas (EUR):</t>
  </si>
  <si>
    <t xml:space="preserve">Tāme sastādīta 2019. gada tirgus cenās, pamatojoties uz būvprojektu</t>
  </si>
  <si>
    <t xml:space="preserve">Nr. p. k.</t>
  </si>
  <si>
    <t xml:space="preserve">Kods</t>
  </si>
  <si>
    <t xml:space="preserve">Darba nosaukums (apraksts)</t>
  </si>
  <si>
    <t xml:space="preserve">Mērvienība</t>
  </si>
  <si>
    <t xml:space="preserve">Daudzums</t>
  </si>
  <si>
    <t xml:space="preserve">Vienības izmaksas</t>
  </si>
  <si>
    <t xml:space="preserve">Kopā uz visu apjomu</t>
  </si>
  <si>
    <t xml:space="preserve">Laika norma (c/h)</t>
  </si>
  <si>
    <t xml:space="preserve">Darba samaksas likme (EUR/h)</t>
  </si>
  <si>
    <t xml:space="preserve">Būvizstrādājumi (EUR)</t>
  </si>
  <si>
    <t xml:space="preserve">Summa (EUR)</t>
  </si>
  <si>
    <t xml:space="preserve">Demontāžas darbi</t>
  </si>
  <si>
    <t xml:space="preserve">02-00000</t>
  </si>
  <si>
    <t xml:space="preserve">Koka sienu un starpsienu nojaukšana</t>
  </si>
  <si>
    <t xml:space="preserve">m2</t>
  </si>
  <si>
    <t xml:space="preserve">Apmetuma noņemšana</t>
  </si>
  <si>
    <t xml:space="preserve">Koka kāpnes un laukumiņu demontāža</t>
  </si>
  <si>
    <t xml:space="preserve">Logu bloku demontāža</t>
  </si>
  <si>
    <t xml:space="preserve">gb</t>
  </si>
  <si>
    <t xml:space="preserve">Durvju bloku demontāža</t>
  </si>
  <si>
    <t xml:space="preserve">Krāsns nojaukšana</t>
  </si>
  <si>
    <t xml:space="preserve">Grīdas berama izvākšana</t>
  </si>
  <si>
    <t xml:space="preserve">Grīdas seguma noņemšana</t>
  </si>
  <si>
    <t xml:space="preserve">Kabeļu demontāža</t>
  </si>
  <si>
    <t xml:space="preserve">m</t>
  </si>
  <si>
    <t xml:space="preserve">Cauruļu demontāža</t>
  </si>
  <si>
    <t xml:space="preserve">Elektrosadales demontāža</t>
  </si>
  <si>
    <t xml:space="preserve">kpl</t>
  </si>
  <si>
    <t xml:space="preserve">Radiatoru demontāža</t>
  </si>
  <si>
    <t xml:space="preserve">Būvgružu pieņemšana izgāztuvē</t>
  </si>
  <si>
    <t xml:space="preserve">t</t>
  </si>
  <si>
    <t xml:space="preserve">Būvlaukuma sagatavošanas darbi</t>
  </si>
  <si>
    <t xml:space="preserve">03-00000</t>
  </si>
  <si>
    <t xml:space="preserve">Būvlaukuma pagaidu žoga ar vārtu un vārtiņu noma uz 2 mēnesi</t>
  </si>
  <si>
    <t xml:space="preserve">Pārvietojamā konteineru 15m2 noma uz 2 mēnesi, t.sk.uzstādīšana</t>
  </si>
  <si>
    <t xml:space="preserve">Pārvietojamā konteinera-noliktavas noma uz 2 mēnesi, t.sk.uzstādīšana</t>
  </si>
  <si>
    <t xml:space="preserve">Pārvietojamā tualešu noma uz 2 mēnesi, t.sk.uzstādīšana </t>
  </si>
  <si>
    <t xml:space="preserve">Būvgružu konteinera 5,5m3 noma, t.sk.būvgružu transports uz atkritumu poligonu</t>
  </si>
  <si>
    <t xml:space="preserve">Pacēlāja noma </t>
  </si>
  <si>
    <t xml:space="preserve">dn</t>
  </si>
  <si>
    <t xml:space="preserve">Būvgružu novada 7m garumā noma un uzstādīšana </t>
  </si>
  <si>
    <t xml:space="preserve">Būvtafeles uzstādīšana</t>
  </si>
  <si>
    <t xml:space="preserve">Sienas un būvju karkasa konstrukcijas</t>
  </si>
  <si>
    <t xml:space="preserve">06-00000</t>
  </si>
  <si>
    <t xml:space="preserve">1,5 ķieģeļa sienu  mūrēšana no moduļa ķieģeļiem ar cementa javu M100</t>
  </si>
  <si>
    <t xml:space="preserve">08-00000</t>
  </si>
  <si>
    <t xml:space="preserve">Logu ailu apšūšana no iekšpuses ar ģipškartona plāksnes GKB 12,5mm  ar šuvju špaktelēšanas</t>
  </si>
  <si>
    <t xml:space="preserve">Sienas apšūšana (3)  ar ģipškartona plāksnes GKB 2x12,5mm uz metāla karkasa, izolācija, šuvju špaktelēšana</t>
  </si>
  <si>
    <t xml:space="preserve">Sienas apšūšana (4)  ar ģipškartona plāksnes GKB 2x12,5mm uz koka karkasa, siltumizolācija, tvaika izolācija, šuvju špaktelēšana</t>
  </si>
  <si>
    <t xml:space="preserve">Sienas apšūšana (4' )  ar ģipškartona plāksnes GKB 2x12,5mm uz koka karkasa, siltumizolācija, tvaika izolācija, vēja izolācija, šuvju špaktelēšana</t>
  </si>
  <si>
    <t xml:space="preserve">Fasādes</t>
  </si>
  <si>
    <t xml:space="preserve">13-00000</t>
  </si>
  <si>
    <t xml:space="preserve">Palodzes siltumizolācijas ar cieto akmensvati  b=50mm uz līmjavas, izurbj caurumus un stiprinā ar dībeļiem </t>
  </si>
  <si>
    <t xml:space="preserve">Loga ailu no ārpuses siltumizolācijas ar cieto akmensvati  b=50mm uz līmjavas, izurbj caurumus un stiprinā ar dībeļiem</t>
  </si>
  <si>
    <t xml:space="preserve">Starpsienas</t>
  </si>
  <si>
    <t xml:space="preserve">Ģipškartona  starpsienu 150mm metāla karkasā, ģipškartona plāksnes GKB 2x12,5mm  ar šuvju špaktelēšanas, montāža,  (2)</t>
  </si>
  <si>
    <t xml:space="preserve">Ģipškartona  starpsienu 150mm metāla karkasā, ģipškartona plāksnes GKF 2x12,5mm  ar šuvju špaktelēšanas, montāža,  (2' )</t>
  </si>
  <si>
    <t xml:space="preserve">Ģipškartona  starpsienu 150mm metāla karkasā un koka karkasā ģipškartona plāksnes GKF 2x12,5mm  ar šuvju špaktelēšanas, montāža, (5 )</t>
  </si>
  <si>
    <t xml:space="preserve">Pārsegumi</t>
  </si>
  <si>
    <t xml:space="preserve">8-00000</t>
  </si>
  <si>
    <t xml:space="preserve">Pārseguma koka siju, tīrīšana, stiprināšana ar koka planku no abām pusēm ar būvkalumiem bulldog D95 vai ekvivalentu un bultskruvēm M16. Kokmateriāls apstrādāts ar bioloģiskās un pretuguns aizsardzības līdzekļiem</t>
  </si>
  <si>
    <t xml:space="preserve">m3</t>
  </si>
  <si>
    <t xml:space="preserve">Akmens vates skaņu izolācija 200mm</t>
  </si>
  <si>
    <t xml:space="preserve">Bēniņu pārseguma koka siju ieklāšana, stiprināšana ar būvkalumiem bulldog D95 vai ekvivalentu un bultskruvēm M16. Kokmateriāls apstrādāts ar bioloģiskās un pretuguns aizsardzības līdzekļiem</t>
  </si>
  <si>
    <t xml:space="preserve">Jumta krēsla augšjoslaspastiprināšana ar kokmateriāliem stiprināšana ar būvkalumiem bulldog D95 vai ekvivalentu un bultskruvēm M16. Kokmateriāls apstrādāts ar bioloģiskās un pretuguns aizsardzības līdzekļiem</t>
  </si>
  <si>
    <t xml:space="preserve">Kāpņu konstrukcijas</t>
  </si>
  <si>
    <t xml:space="preserve">K1</t>
  </si>
  <si>
    <t xml:space="preserve">05-00000</t>
  </si>
  <si>
    <t xml:space="preserve">Inventārveidņu uzstādīšana un demontāža kapņu laukumiem, noma 14 dienas (t.sk.atbalsta statni)</t>
  </si>
  <si>
    <t xml:space="preserve">Kapņu konstrukciju  betonēšana ar betonu B20 ar sūkni, novibrē; transportēšana ar mikseri 6m3</t>
  </si>
  <si>
    <t xml:space="preserve">Armatūras karkasa uzstādīšana kāpņu konstrukcijām no metāla sietu,  sien ar rokām ar AIII stiegrām d= 10mm, AIII d=8mmar A1 stiepli 1,6mm. Uzstādīšana ar plastmasas distanceru ABR vai ekvivalentu</t>
  </si>
  <si>
    <t xml:space="preserve">Metāla nesošo konstrukciju montāža BK-4 uz atbalsta spilveniem</t>
  </si>
  <si>
    <t xml:space="preserve">kompl.</t>
  </si>
  <si>
    <t xml:space="preserve">10-00000</t>
  </si>
  <si>
    <t xml:space="preserve">Metāla konstrukciju krāsošana ar ugunsdrošības gruntskrāsu sausa virsmā</t>
  </si>
  <si>
    <t xml:space="preserve">Metāla konstrukciju krāsošana ar pretkorozijas gruntskrāsu,  sausa virsmā</t>
  </si>
  <si>
    <t xml:space="preserve">Saliekamo rūpnieciski izgatavotu dzelzsbetona pakāpienu montāža</t>
  </si>
  <si>
    <t xml:space="preserve">Margu sajaukšana ar pakāpieniem uzstādīta ķīmiski iestiprināti enkuri (WURTH WIT-VM200)  d=21mm </t>
  </si>
  <si>
    <t xml:space="preserve">07-00000</t>
  </si>
  <si>
    <t xml:space="preserve">Metāla margu konstrukciju montāža </t>
  </si>
  <si>
    <t xml:space="preserve">Koka margu uzstādīšana, stiprinājot ar skrūvēm</t>
  </si>
  <si>
    <t xml:space="preserve">Grīdu pamatnes, segumi</t>
  </si>
  <si>
    <t xml:space="preserve">Pamatnes</t>
  </si>
  <si>
    <t xml:space="preserve">G1</t>
  </si>
  <si>
    <t xml:space="preserve">OSB-3 plātnes ieklāšana, 22 mm, četrpusēji spundēta. Uz koka sijām montēt skaņu izolējošu starpliku</t>
  </si>
  <si>
    <t xml:space="preserve">OSB-3 plātnes pielīmēšana, 18 mm, četrpusēji spundēta</t>
  </si>
  <si>
    <t xml:space="preserve">G2</t>
  </si>
  <si>
    <t xml:space="preserve">Hidroizolācija no plēves ELTETE vai ekvivalentu</t>
  </si>
  <si>
    <t xml:space="preserve">G3</t>
  </si>
  <si>
    <t xml:space="preserve">G4</t>
  </si>
  <si>
    <t xml:space="preserve">Betona izlīdzināšanas kārta 10mm</t>
  </si>
  <si>
    <t xml:space="preserve">Segumi</t>
  </si>
  <si>
    <t xml:space="preserve">Keramiskās flīžu ieklāšana telpās uz flīžu līmi Sakret vai ekvivalentu, šuvju aizpildīšana ar šuvju aizpildītājiem Sakret vai ekvivalentu (G2, G3)</t>
  </si>
  <si>
    <t xml:space="preserve">Keramiskās flīžu ieklāšana telpās uz flīžu līmi Sakret vai ekvivalentu, šuvju aizpildīšana ar šuvju aizpildītājiem Sakret vai ekvivalentu (G4)</t>
  </si>
  <si>
    <t xml:space="preserve">Linoleja biezums 4mm, heterogens,  ieklāšana telpās , pielīmēšana, savienošana ar alumīnija savienošanas sloksnēm, virsmu vaskošana, grīdlīstu uzstādīšana</t>
  </si>
  <si>
    <t xml:space="preserve">Koka grīdlīstu uzstādīšana, stiprinājot ar skrūvēm</t>
  </si>
  <si>
    <t xml:space="preserve">Griesti</t>
  </si>
  <si>
    <t xml:space="preserve">C1</t>
  </si>
  <si>
    <t xml:space="preserve">Retināta dēļu b=40mm klājs no impregnēta dēļiem, stiprinājot ar naglām </t>
  </si>
  <si>
    <t xml:space="preserve">Vēja izolācija</t>
  </si>
  <si>
    <t xml:space="preserve">Akmens vates siltumizolācija 200mm</t>
  </si>
  <si>
    <t xml:space="preserve">Brusu ieklāšana sol.600mm  50x100mm, stiprināšana ar naglām </t>
  </si>
  <si>
    <t xml:space="preserve">Akmens vates siltumizolācija 100mm</t>
  </si>
  <si>
    <t xml:space="preserve">Tvaika izolācija</t>
  </si>
  <si>
    <t xml:space="preserve">Piekārtie griesti no GKB ģipškartona plātnēm b=2x12,5mm montāža ar šuvju aizpildīšanas (D112 knauf)</t>
  </si>
  <si>
    <t xml:space="preserve">C2</t>
  </si>
  <si>
    <t xml:space="preserve">Akmens vates siltumizolācija 150mm</t>
  </si>
  <si>
    <t xml:space="preserve">Akmens vates siltumizolācija 50mm starp CD profiliem </t>
  </si>
  <si>
    <t xml:space="preserve">Ailu aizpildīšana</t>
  </si>
  <si>
    <t xml:space="preserve">Koka konstrukcijas individuāli izgatavotas iekšējas  vienvērtņu ugunsdrošas durvju bloku uzstādīšana, kārbu stiprinājot ar bultskrūvēm, ar Makrofleksu (D1)</t>
  </si>
  <si>
    <t xml:space="preserve">Koka konstrukcijas individuāli izgatavotas iekšējas  vienvērtņu durvju bloku uzstādīšana, kārbu stiprinājot ar bultskrūvēm, ar Makrofleksu (D2)</t>
  </si>
  <si>
    <t xml:space="preserve">Koka konstrukcijas individuāli izgatavotas iekšējas vienvērtņu ar stiklojumu durvju bloku  uzstādīšana, kārbu stiprinājot ar bultskrūvēm, ar Makrofleksu (D3)</t>
  </si>
  <si>
    <t xml:space="preserve">Koka konstrukcijas individuāli izgatavotas iekšējas  vienvērtņu durvju bloku uzstādīšana, kārbu stiprinājot ar bultskrūvēm, ar Makrofleksu (D4)</t>
  </si>
  <si>
    <t xml:space="preserve">Durvju apmaļu uzstādīšana, stiprinājot ar skrūvēm</t>
  </si>
  <si>
    <t xml:space="preserve">Esošo koka logu dubultbloku restaurācija, t.sk. Vērtņu montāža-demontāža, attīra no krāsas, līmēšana, slīpēšana, špaktelēšana, gruntēšana, krāsošana </t>
  </si>
  <si>
    <t xml:space="preserve">Esošo koka logu bloku stiklošana ar vienslāņa stikliem</t>
  </si>
  <si>
    <t xml:space="preserve">Logu bloku (L1) koka ar  stiklapaketiem U&lt;=1,4W/(m2xK), uz Makroflex putu, ar hermētiskas lentas uzstādīšana (7gb.)</t>
  </si>
  <si>
    <t xml:space="preserve">Iekšējas palodzes siltumizolācijas ar cieto akmensvati  b=20mm uz līmjavas, izurbj caurumus un stiprinā ar dībeļiem </t>
  </si>
  <si>
    <t xml:space="preserve">Koka iekšējas palodzes 400mm uzstādīšana ar Makroflex </t>
  </si>
  <si>
    <t xml:space="preserve">Koka iekšējas palodzes 550mm uzstādīšana ar Makroflex </t>
  </si>
  <si>
    <t xml:space="preserve">Skārda ārējas palodzes uzstādīšana 280mm</t>
  </si>
  <si>
    <t xml:space="preserve">Apdares darbi</t>
  </si>
  <si>
    <t xml:space="preserve">Iekšēja</t>
  </si>
  <si>
    <t xml:space="preserve">Virsmu sagatavošana apmešanai</t>
  </si>
  <si>
    <t xml:space="preserve">Ķieģeļu esošo sienu apmešana divās kārtās (15mm) ar kaļķu apmetumu, iepriekš apstrādājot ar Betonkontaktu</t>
  </si>
  <si>
    <t xml:space="preserve">Jauna mūra sienu apmešana divās kārtās (15mm) ar ģipšu apmetumu Rotband vai ekvivalentu</t>
  </si>
  <si>
    <t xml:space="preserve">Sienu virsmu gruntēšana vienā kārtā ar Tiefengrund vai ekvivalentu </t>
  </si>
  <si>
    <t xml:space="preserve">Loga ailas gruntēšana vienā kārtā ar Tiefengrund vai ekvivalentu </t>
  </si>
  <si>
    <t xml:space="preserve">Grunteto sienu špaktelēšana un slīpēšana ar slīpmašīnu</t>
  </si>
  <si>
    <t xml:space="preserve">Sienu krāsošana ar ruļļi 2 kārtās</t>
  </si>
  <si>
    <t xml:space="preserve">Sienu flīzēšana ar keramiskas flīzēm, līmējot ar flīzes līmi Sakret vai ekvivalentu, šuvju aizpildīšana ar šuvju aizpildītājem Sakret vai ekvivalentu</t>
  </si>
  <si>
    <t xml:space="preserve">Griestu gruntēšana vienā kārtā ar Tiefengrund vai ekvivalentu </t>
  </si>
  <si>
    <t xml:space="preserve">Griestu špaktelēšana un krāsošana ar ruļļi</t>
  </si>
  <si>
    <t xml:space="preserve">Logu bloku krāsošana</t>
  </si>
  <si>
    <t xml:space="preserve">Palodzes krāsošana</t>
  </si>
  <si>
    <t xml:space="preserve">Durvju bloku krāsošana</t>
  </si>
  <si>
    <t xml:space="preserve">Durvju bloku apmales krāsošana</t>
  </si>
  <si>
    <t xml:space="preserve">ārēja</t>
  </si>
  <si>
    <t xml:space="preserve">21-00000</t>
  </si>
  <si>
    <t xml:space="preserve">Fasādes apmešana</t>
  </si>
  <si>
    <t xml:space="preserve">Fasādes gruntēšana vienā kārtā </t>
  </si>
  <si>
    <t xml:space="preserve">Fasādes krāsošana ar ruļļi 2 kārtās</t>
  </si>
  <si>
    <t xml:space="preserve">uzkopšanas darbi </t>
  </si>
  <si>
    <t xml:space="preserve">Attīra telpu pēc celtniecības darbiem</t>
  </si>
  <si>
    <t xml:space="preserve">Attīra telpu pēc apdares darbiem</t>
  </si>
  <si>
    <t xml:space="preserve">Darbi ārpus projektējamās zonas</t>
  </si>
  <si>
    <t xml:space="preserve">Logu bloku (L1) koka ar  stiklapaketiem U&lt;=1,4W/(m2xK), uz Makroflex putu, ar hermētiskas lentas uzstādīšana (18gb.)</t>
  </si>
  <si>
    <t xml:space="preserve">Loga ailas gruntēšana vienā kārtā ar Tiefengrund vai ekvivalentu (18gb)</t>
  </si>
  <si>
    <t xml:space="preserve">Loga ailu špaktelēšana un slīpēšana ar slīpmašīnu (18gb)</t>
  </si>
  <si>
    <t xml:space="preserve">Loga ailu (18 gb) krāsošana ar ruļļi 2 kārtās</t>
  </si>
  <si>
    <t xml:space="preserve">Logu bloku (18gb) krāsošana</t>
  </si>
  <si>
    <t xml:space="preserve">Palodzes (18gb) krāsošana</t>
  </si>
  <si>
    <t xml:space="preserve">Tiešās izmaksas kopā, t. sk. darba devēja sociālais nodoklis (24,09%):</t>
  </si>
  <si>
    <t xml:space="preserve">Visi materiāli aizstājami ar ekvivalentiem materiāliem</t>
  </si>
  <si>
    <t xml:space="preserve">Sastādīja:________________________ _____________________________________</t>
  </si>
  <si>
    <t xml:space="preserve">Lokālā tāme Nr. 2</t>
  </si>
  <si>
    <t xml:space="preserve">17-00000</t>
  </si>
  <si>
    <t xml:space="preserve">Esošo konvektoru ar termoregulātoriem un vārstiem pārvietošana</t>
  </si>
  <si>
    <t xml:space="preserve">Radiatoru PURMO CV22-500-1200 komplektā ar sienas vai ekvivalentu uzstādīšana, stiprinājot pie sienām</t>
  </si>
  <si>
    <t xml:space="preserve">Noslēgventilis dubultais ar noteces krānu 3/4''x1/2''</t>
  </si>
  <si>
    <t xml:space="preserve">Sensors uz iemontēta vārsta RAW 5030 montāžā</t>
  </si>
  <si>
    <t xml:space="preserve">Lodveida ventiļa d=15mm montāža</t>
  </si>
  <si>
    <t xml:space="preserve">Lodveida ventiļa d=18mm montāža</t>
  </si>
  <si>
    <t xml:space="preserve">Lodveida ventiļa d=22mm montāža</t>
  </si>
  <si>
    <t xml:space="preserve">Balansēšanas vārsta d=20mm MSV-I montāža</t>
  </si>
  <si>
    <t xml:space="preserve">Vara caurules d=15mm ar veidgabalu ar stiprinājumiem montāža</t>
  </si>
  <si>
    <t xml:space="preserve">Vara caurules d=18mm ar veidgabalu ar stiprinājumiem montāža</t>
  </si>
  <si>
    <t xml:space="preserve">Vara caurules d=22mm ar veidgabalu ar stiprinājumiem montāža</t>
  </si>
  <si>
    <t xml:space="preserve">Siltumizolācijas b=9mm d=15Armstrong Accotube'' vai ekvivalentu uzstādīšana</t>
  </si>
  <si>
    <t xml:space="preserve">Siltumizolācijas b=9mm d=18Armstrong Accotube'' vai ekvivalentu uzstādīšana</t>
  </si>
  <si>
    <t xml:space="preserve">Siltumizolācijas b=9mm d=22Armstrong Accotube'' vai ekvivalentu uzstādīšana</t>
  </si>
  <si>
    <t xml:space="preserve">14-00000</t>
  </si>
  <si>
    <t xml:space="preserve">Caurumu aizpilda ar ugunsdzēsības mastikas</t>
  </si>
  <si>
    <t xml:space="preserve">l</t>
  </si>
  <si>
    <t xml:space="preserve">Marķēšana</t>
  </si>
  <si>
    <t xml:space="preserve">Hidrauliskā pārbaude</t>
  </si>
  <si>
    <t xml:space="preserve">Sistēmu pārbaude un to parametru mērījumi, izpilduzmērījumi</t>
  </si>
  <si>
    <t xml:space="preserve">Sastādīja:________________________ ________________________________</t>
  </si>
  <si>
    <t xml:space="preserve">Lokālā tāme Nr. 3</t>
  </si>
  <si>
    <t xml:space="preserve">Palodzes demontāža</t>
  </si>
  <si>
    <t xml:space="preserve">Svaiga gaisa restes Fresh AL-db 450/40, +-20m3/h zem logu palodzem uzstādīšana</t>
  </si>
  <si>
    <t xml:space="preserve">PN1</t>
  </si>
  <si>
    <t xml:space="preserve">KANĀLA VENTILATORA 160/100 TD ar regulatoru  (S&amp;P Silent) montāža</t>
  </si>
  <si>
    <t xml:space="preserve">Gaisa nosūces difuzors DVS-100</t>
  </si>
  <si>
    <t xml:space="preserve">Āra reste D100</t>
  </si>
  <si>
    <t xml:space="preserve">Gaisa vada no cinkatā skārda d=100 montāža</t>
  </si>
  <si>
    <t xml:space="preserve">Gaisvadu stiprināšanas materiāli</t>
  </si>
  <si>
    <t xml:space="preserve">Gaisvadu fasondaļas</t>
  </si>
  <si>
    <t xml:space="preserve">Gaisvadu blīvēšana</t>
  </si>
  <si>
    <t xml:space="preserve">Sistēmu marķēšana</t>
  </si>
  <si>
    <t xml:space="preserve">Izolācija b=30mm Paroc d=100mm</t>
  </si>
  <si>
    <t xml:space="preserve">PN2</t>
  </si>
  <si>
    <t xml:space="preserve">Centrbēdzes kanāla ventilatora 290 mDospel WK100 montāža</t>
  </si>
  <si>
    <t xml:space="preserve">DN1</t>
  </si>
  <si>
    <t xml:space="preserve">Gaisa vada no cinkatā skārda d=125 montāža</t>
  </si>
  <si>
    <t xml:space="preserve">DN2</t>
  </si>
  <si>
    <t xml:space="preserve">Sastādīja:________________________ ___________________________</t>
  </si>
  <si>
    <t xml:space="preserve">Lokālā tāme Nr. 4</t>
  </si>
  <si>
    <t xml:space="preserve">Ū1.  AUKSTĀ  ŪDENSAPGĀDE</t>
  </si>
  <si>
    <t xml:space="preserve">Plastmasas ūdensvada caurules (henco) d=16x2 ar veidgabaliem (presējamie fitingi kraniem – 4gb., trejgabali – 3gb.) un stiprinājumiem</t>
  </si>
  <si>
    <t xml:space="preserve">Lodveida ventiļu dn15  montāža </t>
  </si>
  <si>
    <t xml:space="preserve">gb </t>
  </si>
  <si>
    <t xml:space="preserve">Pieslēgšana</t>
  </si>
  <si>
    <t xml:space="preserve">T3. KARSTĀ ŪDENSAPGĀDE </t>
  </si>
  <si>
    <t xml:space="preserve">Kombinēta boilera MPV=100L pārvietošana </t>
  </si>
  <si>
    <t xml:space="preserve">K1. SADZĪVES KANALIZĀCIJA</t>
  </si>
  <si>
    <t xml:space="preserve">16-00000</t>
  </si>
  <si>
    <t xml:space="preserve">Plastmasas kanalizācijas caurules d110 montāža ar veidgabaliem (līkums 45gr. - 5gb., dubults atzars 45 gr. 110/110 – 1gb, redukcija 50/110 – 1gb.) un stiprinājumiem</t>
  </si>
  <si>
    <t xml:space="preserve">Plastmasas kanalizācijas caurules d50 montāža ar veidgabaliem  (līkums 45gr. - 5gb., dubults atzars 45 gr. 50/50 – 1gb,  līkums 90gr.– 1gb.) un stiprinājumiem</t>
  </si>
  <si>
    <t xml:space="preserve">Klozetpoda ar horizontāla izvadu montāža  </t>
  </si>
  <si>
    <t xml:space="preserve">Roku mazgātnes ar sifonu un jaucējkranu</t>
  </si>
  <si>
    <t xml:space="preserve">kpl </t>
  </si>
  <si>
    <t xml:space="preserve">Nerūsējoša izlietnes ar sifonu un jaucējkrānu</t>
  </si>
  <si>
    <t xml:space="preserve">Stāvvada vārsts</t>
  </si>
  <si>
    <t xml:space="preserve">Pieslēguma vieta</t>
  </si>
  <si>
    <t xml:space="preserve">Marķēšana </t>
  </si>
  <si>
    <t xml:space="preserve">Lokālā tāme Nr. 5</t>
  </si>
  <si>
    <t xml:space="preserve">Elektrotīklu sadalnes</t>
  </si>
  <si>
    <t xml:space="preserve">18-00000</t>
  </si>
  <si>
    <t xml:space="preserve">1.Grupu sadalne SS-1 ar iekārtu montāža</t>
  </si>
  <si>
    <t xml:space="preserve">Spēka tīklu iekārtas</t>
  </si>
  <si>
    <t xml:space="preserve">Kontaktligzdas ar zemējošo kontaktu 1 vietīgu 220V, 16A, IP20, z/a, montāža</t>
  </si>
  <si>
    <t xml:space="preserve">Nozarkārbas savienošanas uzstādīšana</t>
  </si>
  <si>
    <t xml:space="preserve">Apgaismes tīklu iekārtas</t>
  </si>
  <si>
    <t xml:space="preserve">Apgaismojuma armatūras TPS233 4xTL-D18W ar spuldzēm</t>
  </si>
  <si>
    <t xml:space="preserve">Gaismekļu ar vienu 58W spuldzi, v/a, IP20  montāža ar spuldzēm</t>
  </si>
  <si>
    <t xml:space="preserve">Evakuācijas izejas gaismekļu ar iebūvētu akumulatoru 3h darbības sprieguma neesamības gadījumā, IP20, 8W ar spuldzēm</t>
  </si>
  <si>
    <t xml:space="preserve">Apgaismojuma kupols ar spuldzi 60W</t>
  </si>
  <si>
    <t xml:space="preserve">Slēdžu un vadības skapji</t>
  </si>
  <si>
    <t xml:space="preserve">Vienpolīga elektriska slēdžu 220V, 10A, IP20, z/a, montāža</t>
  </si>
  <si>
    <t xml:space="preserve">Divpolīga elektriska slēdžu 220V, 10A, IP20, z/a, montāža</t>
  </si>
  <si>
    <t xml:space="preserve">Pārslēdžu 220V, 10A, IP20, z/a, montāža</t>
  </si>
  <si>
    <t xml:space="preserve">Kabeļu montāža</t>
  </si>
  <si>
    <t xml:space="preserve">Kabeļu NYY5X10 mm2  montāža</t>
  </si>
  <si>
    <t xml:space="preserve">Kabeļu NYY3x2,5 mm2  montāža</t>
  </si>
  <si>
    <t xml:space="preserve">Kabeļu NYY1x2,5 mm2  montāža</t>
  </si>
  <si>
    <t xml:space="preserve">Sastādīja:________________________ ______________________________________</t>
  </si>
  <si>
    <t xml:space="preserve">Lokālā tāme Nr. 6</t>
  </si>
  <si>
    <t xml:space="preserve">UAS</t>
  </si>
  <si>
    <t xml:space="preserve">19-00000</t>
  </si>
  <si>
    <t xml:space="preserve">Ugunsdzēsības komutācijas kastes montāža</t>
  </si>
  <si>
    <t xml:space="preserve">Dūmu detektoru  montāža</t>
  </si>
  <si>
    <t xml:space="preserve">Relejumoduļa ar izolatoriem E201EM montāža</t>
  </si>
  <si>
    <t xml:space="preserve">Ugunstrauksmes ziņojumu  pogas CQR FP/3RD montāža un pieslēgšana</t>
  </si>
  <si>
    <t xml:space="preserve">Signalizācijas kabeļa FE 180/E30-60  EUROSAFE JE-H (SA)H ar ekrānu 8x0,8 montāža ar stiprinājumiem</t>
  </si>
  <si>
    <t xml:space="preserve">DAT</t>
  </si>
  <si>
    <t xml:space="preserve">Vienvietīgas telefonu un datoru tīklu rozetes 2xRJ45 cat 5e Z/A montāžā</t>
  </si>
  <si>
    <t xml:space="preserve">Datu kabeļa UTP4x2x0,5 ieklāšana ar stiprinājumiem</t>
  </si>
  <si>
    <t xml:space="preserve">Sastādīja:________________________ 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</si>
</sst>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0.00"/>
    <numFmt numFmtId="169" formatCode="0"/>
  </numFmts>
  <fonts count="25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color rgb="FFFF0000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 val="true"/>
      <sz val="9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 val="true"/>
      <sz val="12"/>
      <name val="Arial"/>
      <family val="2"/>
      <charset val="186"/>
    </font>
    <font>
      <b val="true"/>
      <sz val="12"/>
      <color rgb="FFFF0000"/>
      <name val="Arial"/>
      <family val="2"/>
      <charset val="186"/>
    </font>
    <font>
      <sz val="9"/>
      <name val="Arial"/>
      <family val="2"/>
      <charset val="186"/>
    </font>
    <font>
      <sz val="9"/>
      <color rgb="FFFF0000"/>
      <name val="Arial"/>
      <family val="2"/>
      <charset val="186"/>
    </font>
    <font>
      <b val="true"/>
      <sz val="9"/>
      <name val="Arial"/>
      <family val="2"/>
      <charset val="186"/>
    </font>
    <font>
      <b val="true"/>
      <sz val="10"/>
      <color rgb="FFFF0000"/>
      <name val="Arial"/>
      <family val="2"/>
      <charset val="186"/>
    </font>
    <font>
      <b val="true"/>
      <sz val="10"/>
      <name val="Arial"/>
      <family val="2"/>
      <charset val="186"/>
    </font>
    <font>
      <sz val="9"/>
      <name val="Arial"/>
      <family val="2"/>
      <charset val="1"/>
    </font>
    <font>
      <sz val="14"/>
      <color rgb="FFFF0000"/>
      <name val="Arial"/>
      <family val="2"/>
      <charset val="186"/>
    </font>
    <font>
      <sz val="9"/>
      <name val="Tahoma"/>
      <family val="2"/>
      <charset val="186"/>
    </font>
    <font>
      <b val="true"/>
      <i val="true"/>
      <sz val="9"/>
      <name val="Arial"/>
      <family val="2"/>
      <charset val="186"/>
    </font>
    <font>
      <sz val="9"/>
      <color rgb="FFC00000"/>
      <name val="Arial"/>
      <family val="2"/>
      <charset val="186"/>
    </font>
    <font>
      <sz val="9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9" fontId="1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6" fillId="2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86"/>
        <family val="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9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22" activeCellId="0" sqref="D22"/>
    </sheetView>
  </sheetViews>
  <sheetFormatPr defaultRowHeight="12.75" zeroHeight="false" outlineLevelRow="0" outlineLevelCol="0"/>
  <cols>
    <col collapsed="false" customWidth="true" hidden="false" outlineLevel="0" max="1" min="1" style="1" width="8.14"/>
    <col collapsed="false" customWidth="true" hidden="false" outlineLevel="0" max="2" min="2" style="2" width="53.29"/>
    <col collapsed="false" customWidth="true" hidden="false" outlineLevel="0" max="3" min="3" style="2" width="12.29"/>
    <col collapsed="false" customWidth="true" hidden="false" outlineLevel="0" max="4" min="4" style="3" width="16.14"/>
    <col collapsed="false" customWidth="true" hidden="false" outlineLevel="0" max="5" min="5" style="4" width="10.14"/>
    <col collapsed="false" customWidth="true" hidden="false" outlineLevel="0" max="6" min="6" style="4" width="9.58"/>
    <col collapsed="false" customWidth="true" hidden="false" outlineLevel="0" max="1025" min="7" style="4" width="9.14"/>
  </cols>
  <sheetData>
    <row r="1" customFormat="false" ht="12.75" hidden="false" customHeight="false" outlineLevel="0" collapsed="false">
      <c r="A1" s="5"/>
      <c r="B1" s="6"/>
      <c r="C1" s="6"/>
      <c r="D1" s="7" t="s">
        <v>0</v>
      </c>
    </row>
    <row r="2" customFormat="false" ht="12.75" hidden="false" customHeight="false" outlineLevel="0" collapsed="false">
      <c r="B2" s="8"/>
      <c r="C2" s="9"/>
      <c r="D2" s="7" t="s">
        <v>1</v>
      </c>
    </row>
    <row r="3" customFormat="false" ht="12.75" hidden="false" customHeight="false" outlineLevel="0" collapsed="false">
      <c r="B3" s="8"/>
      <c r="C3" s="9"/>
      <c r="D3" s="7" t="s">
        <v>2</v>
      </c>
    </row>
    <row r="4" customFormat="false" ht="12.75" hidden="false" customHeight="false" outlineLevel="0" collapsed="false">
      <c r="B4" s="8"/>
      <c r="C4" s="9"/>
      <c r="D4" s="7"/>
    </row>
    <row r="5" customFormat="false" ht="15" hidden="false" customHeight="false" outlineLevel="0" collapsed="false">
      <c r="B5" s="8"/>
      <c r="C5" s="7" t="s">
        <v>3</v>
      </c>
      <c r="D5" s="10"/>
    </row>
    <row r="6" customFormat="false" ht="12.75" hidden="false" customHeight="false" outlineLevel="0" collapsed="false">
      <c r="B6" s="8"/>
      <c r="C6" s="9"/>
      <c r="D6" s="7" t="s">
        <v>4</v>
      </c>
    </row>
    <row r="7" s="12" customFormat="true" ht="15" hidden="false" customHeight="false" outlineLevel="0" collapsed="false">
      <c r="A7" s="1"/>
      <c r="B7" s="2"/>
      <c r="C7" s="2"/>
      <c r="D7" s="3"/>
      <c r="E7" s="11"/>
      <c r="F7" s="11"/>
      <c r="G7" s="11"/>
      <c r="H7" s="11"/>
    </row>
    <row r="8" s="12" customFormat="true" ht="18" hidden="false" customHeight="true" outlineLevel="0" collapsed="false">
      <c r="A8" s="10"/>
      <c r="B8" s="13"/>
      <c r="C8" s="13"/>
      <c r="D8" s="14"/>
    </row>
    <row r="9" s="12" customFormat="true" ht="15.75" hidden="false" customHeight="false" outlineLevel="0" collapsed="false">
      <c r="A9" s="15" t="s">
        <v>5</v>
      </c>
      <c r="B9" s="15"/>
      <c r="C9" s="15"/>
      <c r="D9" s="15"/>
    </row>
    <row r="10" s="12" customFormat="true" ht="18" hidden="false" customHeight="true" outlineLevel="0" collapsed="false">
      <c r="A10" s="16"/>
      <c r="B10" s="16"/>
      <c r="C10" s="16"/>
      <c r="D10" s="16"/>
    </row>
    <row r="11" s="12" customFormat="true" ht="18" hidden="false" customHeight="true" outlineLevel="0" collapsed="false">
      <c r="A11" s="17" t="s">
        <v>6</v>
      </c>
      <c r="B11" s="16"/>
      <c r="C11" s="16"/>
      <c r="D11" s="16"/>
    </row>
    <row r="12" s="12" customFormat="true" ht="18" hidden="false" customHeight="true" outlineLevel="0" collapsed="false">
      <c r="A12" s="18" t="s">
        <v>7</v>
      </c>
      <c r="B12" s="18"/>
      <c r="C12" s="18"/>
      <c r="D12" s="18"/>
    </row>
    <row r="13" s="12" customFormat="true" ht="14.25" hidden="false" customHeight="true" outlineLevel="0" collapsed="false">
      <c r="A13" s="18"/>
      <c r="B13" s="18"/>
      <c r="C13" s="18"/>
      <c r="D13" s="18"/>
    </row>
    <row r="14" s="12" customFormat="true" ht="15" hidden="false" customHeight="false" outlineLevel="0" collapsed="false">
      <c r="A14" s="19" t="s">
        <v>8</v>
      </c>
      <c r="B14" s="20"/>
      <c r="C14" s="20"/>
      <c r="D14" s="21"/>
    </row>
    <row r="15" s="22" customFormat="true" ht="15" hidden="false" customHeight="false" outlineLevel="0" collapsed="false">
      <c r="B15" s="23"/>
      <c r="C15" s="23"/>
      <c r="D15" s="23"/>
    </row>
    <row r="16" s="12" customFormat="true" ht="15" hidden="false" customHeight="false" outlineLevel="0" collapsed="false">
      <c r="A16" s="24" t="s">
        <v>9</v>
      </c>
      <c r="B16" s="25"/>
      <c r="C16" s="25"/>
      <c r="D16" s="26"/>
    </row>
    <row r="17" s="12" customFormat="true" ht="18" hidden="false" customHeight="true" outlineLevel="0" collapsed="false">
      <c r="A17" s="27"/>
      <c r="B17" s="28"/>
      <c r="C17" s="28"/>
      <c r="D17" s="26"/>
    </row>
    <row r="18" customFormat="false" ht="12.75" hidden="false" customHeight="true" outlineLevel="0" collapsed="false">
      <c r="A18" s="29" t="s">
        <v>10</v>
      </c>
      <c r="B18" s="29" t="s">
        <v>11</v>
      </c>
      <c r="C18" s="29" t="s">
        <v>12</v>
      </c>
      <c r="D18" s="29" t="s">
        <v>13</v>
      </c>
    </row>
    <row r="19" s="30" customFormat="true" ht="12.75" hidden="false" customHeight="true" outlineLevel="0" collapsed="false">
      <c r="A19" s="29"/>
      <c r="B19" s="29"/>
      <c r="C19" s="29"/>
      <c r="D19" s="29"/>
    </row>
    <row r="20" s="30" customFormat="true" ht="34.5" hidden="false" customHeight="true" outlineLevel="0" collapsed="false">
      <c r="A20" s="29"/>
      <c r="B20" s="29"/>
      <c r="C20" s="29"/>
      <c r="D20" s="29"/>
    </row>
    <row r="21" s="35" customFormat="true" ht="25.5" hidden="false" customHeight="false" outlineLevel="0" collapsed="false">
      <c r="A21" s="31" t="s">
        <v>14</v>
      </c>
      <c r="B21" s="32" t="s">
        <v>15</v>
      </c>
      <c r="C21" s="33" t="s">
        <v>16</v>
      </c>
      <c r="D21" s="34" t="n">
        <f aca="false">O1!C29</f>
        <v>0</v>
      </c>
    </row>
    <row r="22" s="35" customFormat="true" ht="12.75" hidden="false" customHeight="false" outlineLevel="0" collapsed="false">
      <c r="A22" s="29"/>
      <c r="B22" s="36" t="s">
        <v>17</v>
      </c>
      <c r="C22" s="37"/>
      <c r="D22" s="38" t="n">
        <f aca="false">SUM(D21:D21)</f>
        <v>0</v>
      </c>
      <c r="E22" s="39"/>
      <c r="F22" s="4"/>
    </row>
    <row r="23" customFormat="false" ht="16.5" hidden="false" customHeight="true" outlineLevel="0" collapsed="false">
      <c r="A23" s="40"/>
      <c r="B23" s="41" t="s">
        <v>18</v>
      </c>
      <c r="C23" s="42" t="n">
        <v>0.03</v>
      </c>
      <c r="D23" s="34" t="n">
        <f aca="false">ROUND(C23*D22,2)</f>
        <v>0</v>
      </c>
    </row>
    <row r="24" customFormat="false" ht="16.5" hidden="false" customHeight="true" outlineLevel="0" collapsed="false">
      <c r="A24" s="40"/>
      <c r="B24" s="43" t="s">
        <v>19</v>
      </c>
      <c r="C24" s="43"/>
      <c r="D24" s="38" t="n">
        <f aca="false">SUM(D22:D23)</f>
        <v>0</v>
      </c>
    </row>
    <row r="25" customFormat="false" ht="16.5" hidden="false" customHeight="true" outlineLevel="0" collapsed="false">
      <c r="A25" s="40"/>
      <c r="B25" s="41" t="s">
        <v>20</v>
      </c>
      <c r="C25" s="44" t="n">
        <v>0.21</v>
      </c>
      <c r="D25" s="34" t="n">
        <f aca="false">ROUND(C25*D24,2)</f>
        <v>0</v>
      </c>
    </row>
    <row r="26" customFormat="false" ht="16.5" hidden="false" customHeight="true" outlineLevel="0" collapsed="false">
      <c r="A26" s="40"/>
      <c r="B26" s="43" t="s">
        <v>21</v>
      </c>
      <c r="C26" s="43"/>
      <c r="D26" s="38" t="n">
        <f aca="false">SUM(D24:D25)</f>
        <v>0</v>
      </c>
    </row>
    <row r="27" customFormat="false" ht="16.5" hidden="false" customHeight="true" outlineLevel="0" collapsed="false">
      <c r="A27" s="45"/>
      <c r="B27" s="46"/>
      <c r="C27" s="46"/>
      <c r="D27" s="47"/>
    </row>
    <row r="28" customFormat="false" ht="16.5" hidden="false" customHeight="true" outlineLevel="0" collapsed="false">
      <c r="A28" s="48" t="s">
        <v>22</v>
      </c>
      <c r="B28" s="46"/>
      <c r="C28" s="46"/>
      <c r="D28" s="47"/>
    </row>
    <row r="29" customFormat="false" ht="16.5" hidden="false" customHeight="true" outlineLevel="0" collapsed="false">
      <c r="A29" s="45"/>
      <c r="B29" s="49" t="s">
        <v>23</v>
      </c>
      <c r="C29" s="46"/>
      <c r="D29" s="47"/>
    </row>
    <row r="30" customFormat="false" ht="16.5" hidden="false" customHeight="true" outlineLevel="0" collapsed="false">
      <c r="A30" s="45"/>
      <c r="B30" s="46"/>
      <c r="C30" s="46"/>
      <c r="D30" s="47"/>
    </row>
    <row r="31" customFormat="false" ht="16.5" hidden="false" customHeight="true" outlineLevel="0" collapsed="false">
      <c r="A31" s="45"/>
      <c r="B31" s="46"/>
      <c r="C31" s="46"/>
      <c r="D31" s="47"/>
    </row>
    <row r="32" customFormat="false" ht="16.5" hidden="false" customHeight="true" outlineLevel="0" collapsed="false">
      <c r="A32" s="45"/>
      <c r="B32" s="46"/>
      <c r="C32" s="46"/>
      <c r="D32" s="47"/>
    </row>
    <row r="33" customFormat="false" ht="16.5" hidden="false" customHeight="true" outlineLevel="0" collapsed="false">
      <c r="A33" s="23" t="s">
        <v>24</v>
      </c>
      <c r="B33" s="50"/>
      <c r="C33" s="51"/>
    </row>
    <row r="34" customFormat="false" ht="16.5" hidden="false" customHeight="true" outlineLevel="0" collapsed="false">
      <c r="B34" s="52"/>
      <c r="C34" s="7" t="s">
        <v>25</v>
      </c>
    </row>
    <row r="35" customFormat="false" ht="16.5" hidden="false" customHeight="true" outlineLevel="0" collapsed="false"/>
    <row r="36" customFormat="false" ht="16.5" hidden="false" customHeight="true" outlineLevel="0" collapsed="false"/>
    <row r="37" customFormat="false" ht="16.5" hidden="false" customHeight="true" outlineLevel="0" collapsed="false"/>
    <row r="38" customFormat="false" ht="16.5" hidden="false" customHeight="true" outlineLevel="0" collapsed="false">
      <c r="A38" s="8" t="s">
        <v>26</v>
      </c>
    </row>
    <row r="39" customFormat="false" ht="16.5" hidden="false" customHeight="true" outlineLevel="0" collapsed="false"/>
    <row r="40" customFormat="false" ht="16.5" hidden="false" customHeight="true" outlineLevel="0" collapsed="false"/>
    <row r="41" customFormat="false" ht="16.5" hidden="false" customHeight="true" outlineLevel="0" collapsed="false"/>
  </sheetData>
  <mergeCells count="6">
    <mergeCell ref="A9:D9"/>
    <mergeCell ref="A12:D13"/>
    <mergeCell ref="A18:A20"/>
    <mergeCell ref="B18:B20"/>
    <mergeCell ref="C18:C20"/>
    <mergeCell ref="D18:D20"/>
  </mergeCells>
  <printOptions headings="false" gridLines="false" gridLinesSet="true" horizontalCentered="false" verticalCentered="false"/>
  <pageMargins left="0.78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5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26" activeCellId="0" sqref="A26"/>
    </sheetView>
  </sheetViews>
  <sheetFormatPr defaultRowHeight="12.75" zeroHeight="false" outlineLevelRow="0" outlineLevelCol="0"/>
  <cols>
    <col collapsed="false" customWidth="true" hidden="false" outlineLevel="0" max="1" min="1" style="1" width="8.14"/>
    <col collapsed="false" customWidth="true" hidden="false" outlineLevel="0" max="2" min="2" style="2" width="30.14"/>
    <col collapsed="false" customWidth="true" hidden="false" outlineLevel="0" max="3" min="3" style="3" width="13.29"/>
    <col collapsed="false" customWidth="true" hidden="false" outlineLevel="0" max="7" min="4" style="4" width="10"/>
    <col collapsed="false" customWidth="true" hidden="false" outlineLevel="0" max="1025" min="8" style="4" width="9.14"/>
  </cols>
  <sheetData>
    <row r="1" s="12" customFormat="true" ht="18" hidden="false" customHeight="true" outlineLevel="0" collapsed="false">
      <c r="A1" s="10"/>
      <c r="B1" s="13"/>
      <c r="C1" s="14"/>
    </row>
    <row r="2" s="12" customFormat="true" ht="33" hidden="false" customHeight="true" outlineLevel="0" collapsed="false">
      <c r="A2" s="53" t="s">
        <v>27</v>
      </c>
      <c r="B2" s="53"/>
      <c r="C2" s="53"/>
      <c r="D2" s="53"/>
      <c r="E2" s="53"/>
      <c r="F2" s="53"/>
      <c r="G2" s="53"/>
    </row>
    <row r="3" s="12" customFormat="true" ht="18" hidden="false" customHeight="false" outlineLevel="0" collapsed="false">
      <c r="A3" s="54"/>
      <c r="B3" s="20"/>
      <c r="C3" s="21"/>
    </row>
    <row r="4" s="12" customFormat="true" ht="15" hidden="false" customHeight="true" outlineLevel="0" collapsed="false">
      <c r="A4" s="17" t="s">
        <v>6</v>
      </c>
      <c r="B4" s="55"/>
      <c r="C4" s="55"/>
    </row>
    <row r="5" s="12" customFormat="true" ht="15" hidden="false" customHeight="true" outlineLevel="0" collapsed="false">
      <c r="A5" s="56" t="s">
        <v>7</v>
      </c>
      <c r="B5" s="56"/>
      <c r="C5" s="56"/>
      <c r="D5" s="56"/>
      <c r="E5" s="56"/>
      <c r="F5" s="56"/>
      <c r="G5" s="56"/>
    </row>
    <row r="6" s="12" customFormat="true" ht="15" hidden="false" customHeight="false" outlineLevel="0" collapsed="false">
      <c r="A6" s="56"/>
      <c r="B6" s="56"/>
      <c r="C6" s="56"/>
      <c r="D6" s="56"/>
      <c r="E6" s="56"/>
      <c r="F6" s="56"/>
      <c r="G6" s="56"/>
    </row>
    <row r="7" s="12" customFormat="true" ht="15" hidden="false" customHeight="false" outlineLevel="0" collapsed="false">
      <c r="A7" s="19" t="s">
        <v>8</v>
      </c>
      <c r="B7" s="57"/>
      <c r="C7" s="45"/>
      <c r="D7" s="58"/>
    </row>
    <row r="8" s="12" customFormat="true" ht="15" hidden="false" customHeight="false" outlineLevel="0" collapsed="false">
      <c r="B8" s="57"/>
      <c r="C8" s="45"/>
      <c r="D8" s="58"/>
    </row>
    <row r="9" s="12" customFormat="true" ht="15" hidden="false" customHeight="false" outlineLevel="0" collapsed="false">
      <c r="A9" s="24" t="s">
        <v>9</v>
      </c>
      <c r="B9" s="57"/>
      <c r="C9" s="45"/>
      <c r="D9" s="58"/>
    </row>
    <row r="10" s="12" customFormat="true" ht="15" hidden="false" customHeight="false" outlineLevel="0" collapsed="false">
      <c r="A10" s="59"/>
      <c r="B10" s="60" t="s">
        <v>28</v>
      </c>
      <c r="C10" s="47" t="n">
        <f aca="false">C29</f>
        <v>0</v>
      </c>
    </row>
    <row r="11" s="12" customFormat="true" ht="15" hidden="false" customHeight="false" outlineLevel="0" collapsed="false">
      <c r="A11" s="19"/>
      <c r="B11" s="61" t="s">
        <v>29</v>
      </c>
      <c r="C11" s="62" t="n">
        <f aca="false">G25</f>
        <v>0</v>
      </c>
    </row>
    <row r="12" s="12" customFormat="true" ht="15" hidden="false" customHeight="false" outlineLevel="0" collapsed="false">
      <c r="A12" s="19"/>
      <c r="B12" s="45"/>
      <c r="C12" s="58"/>
    </row>
    <row r="13" s="12" customFormat="true" ht="15" hidden="false" customHeight="false" outlineLevel="0" collapsed="false">
      <c r="A13" s="19"/>
      <c r="B13" s="17" t="s">
        <v>30</v>
      </c>
      <c r="C13" s="58"/>
    </row>
    <row r="14" s="12" customFormat="true" ht="15" hidden="false" customHeight="false" outlineLevel="0" collapsed="false">
      <c r="A14" s="19"/>
      <c r="B14" s="45"/>
      <c r="C14" s="58"/>
    </row>
    <row r="15" customFormat="false" ht="12.75" hidden="false" customHeight="true" outlineLevel="0" collapsed="false">
      <c r="A15" s="29" t="s">
        <v>31</v>
      </c>
      <c r="B15" s="29" t="s">
        <v>32</v>
      </c>
      <c r="C15" s="29" t="s">
        <v>33</v>
      </c>
      <c r="D15" s="29" t="s">
        <v>34</v>
      </c>
      <c r="E15" s="29" t="s">
        <v>35</v>
      </c>
      <c r="F15" s="29" t="s">
        <v>36</v>
      </c>
      <c r="G15" s="29" t="s">
        <v>37</v>
      </c>
    </row>
    <row r="16" s="30" customFormat="true" ht="12.75" hidden="false" customHeight="true" outlineLevel="0" collapsed="false">
      <c r="A16" s="29"/>
      <c r="B16" s="29"/>
      <c r="C16" s="29"/>
      <c r="D16" s="29"/>
      <c r="E16" s="29"/>
      <c r="F16" s="29"/>
      <c r="G16" s="29"/>
    </row>
    <row r="17" s="30" customFormat="true" ht="78" hidden="false" customHeight="true" outlineLevel="0" collapsed="false">
      <c r="A17" s="29"/>
      <c r="B17" s="29"/>
      <c r="C17" s="29"/>
      <c r="D17" s="29"/>
      <c r="E17" s="29"/>
      <c r="F17" s="29"/>
      <c r="G17" s="29"/>
    </row>
    <row r="18" s="35" customFormat="true" ht="12.75" hidden="false" customHeight="false" outlineLevel="0" collapsed="false">
      <c r="A18" s="63" t="s">
        <v>14</v>
      </c>
      <c r="B18" s="64" t="s">
        <v>38</v>
      </c>
      <c r="C18" s="65" t="n">
        <f aca="false">'1'!P155</f>
        <v>0</v>
      </c>
      <c r="D18" s="65" t="n">
        <f aca="false">'1'!M155</f>
        <v>0</v>
      </c>
      <c r="E18" s="65" t="n">
        <f aca="false">'1'!N155</f>
        <v>0</v>
      </c>
      <c r="F18" s="65" t="n">
        <f aca="false">'1'!O155</f>
        <v>0</v>
      </c>
      <c r="G18" s="65" t="n">
        <f aca="false">'1'!L155</f>
        <v>0</v>
      </c>
    </row>
    <row r="19" s="35" customFormat="true" ht="12.75" hidden="false" customHeight="false" outlineLevel="0" collapsed="false">
      <c r="A19" s="63" t="s">
        <v>39</v>
      </c>
      <c r="B19" s="64" t="s">
        <v>40</v>
      </c>
      <c r="C19" s="65" t="n">
        <f aca="false">'2'!P34</f>
        <v>0</v>
      </c>
      <c r="D19" s="65" t="n">
        <f aca="false">'2'!M34</f>
        <v>0</v>
      </c>
      <c r="E19" s="65" t="n">
        <f aca="false">'2'!N34</f>
        <v>0</v>
      </c>
      <c r="F19" s="65" t="n">
        <f aca="false">'2'!O34</f>
        <v>0</v>
      </c>
      <c r="G19" s="65" t="n">
        <f aca="false">'2'!L34</f>
        <v>0</v>
      </c>
    </row>
    <row r="20" s="35" customFormat="true" ht="12.75" hidden="false" customHeight="false" outlineLevel="0" collapsed="false">
      <c r="A20" s="63" t="s">
        <v>41</v>
      </c>
      <c r="B20" s="64" t="s">
        <v>42</v>
      </c>
      <c r="C20" s="65" t="n">
        <f aca="false">'3'!P54</f>
        <v>0</v>
      </c>
      <c r="D20" s="65" t="n">
        <f aca="false">'3'!M54</f>
        <v>0</v>
      </c>
      <c r="E20" s="65" t="n">
        <f aca="false">'3'!N54</f>
        <v>0</v>
      </c>
      <c r="F20" s="65" t="n">
        <f aca="false">'3'!O54</f>
        <v>0</v>
      </c>
      <c r="G20" s="65" t="n">
        <f aca="false">'3'!L54</f>
        <v>0</v>
      </c>
    </row>
    <row r="21" s="35" customFormat="true" ht="24" hidden="false" customHeight="false" outlineLevel="0" collapsed="false">
      <c r="A21" s="63" t="s">
        <v>43</v>
      </c>
      <c r="B21" s="64" t="s">
        <v>44</v>
      </c>
      <c r="C21" s="65" t="n">
        <f aca="false">'4'!P37</f>
        <v>0</v>
      </c>
      <c r="D21" s="65" t="n">
        <f aca="false">'4'!M37</f>
        <v>0</v>
      </c>
      <c r="E21" s="65" t="n">
        <f aca="false">'4'!N37</f>
        <v>0</v>
      </c>
      <c r="F21" s="65" t="n">
        <f aca="false">'4'!O37</f>
        <v>0</v>
      </c>
      <c r="G21" s="65" t="n">
        <f aca="false">'4'!L37</f>
        <v>0</v>
      </c>
    </row>
    <row r="22" s="35" customFormat="true" ht="12.75" hidden="false" customHeight="false" outlineLevel="0" collapsed="false">
      <c r="A22" s="63" t="s">
        <v>45</v>
      </c>
      <c r="B22" s="64" t="s">
        <v>46</v>
      </c>
      <c r="C22" s="65" t="n">
        <f aca="false">'5'!P35</f>
        <v>0</v>
      </c>
      <c r="D22" s="65" t="n">
        <f aca="false">'5'!M35</f>
        <v>0</v>
      </c>
      <c r="E22" s="65" t="n">
        <f aca="false">'5'!N35</f>
        <v>0</v>
      </c>
      <c r="F22" s="65" t="n">
        <f aca="false">'5'!O35</f>
        <v>0</v>
      </c>
      <c r="G22" s="65" t="n">
        <f aca="false">'5'!L35</f>
        <v>0</v>
      </c>
    </row>
    <row r="23" s="35" customFormat="true" ht="12.75" hidden="false" customHeight="false" outlineLevel="0" collapsed="false">
      <c r="A23" s="63" t="s">
        <v>47</v>
      </c>
      <c r="B23" s="64" t="s">
        <v>48</v>
      </c>
      <c r="C23" s="65" t="n">
        <f aca="false">'6'!P26</f>
        <v>0</v>
      </c>
      <c r="D23" s="65" t="n">
        <f aca="false">'6'!M26</f>
        <v>0</v>
      </c>
      <c r="E23" s="65" t="n">
        <f aca="false">'6'!N26</f>
        <v>0</v>
      </c>
      <c r="F23" s="65" t="n">
        <f aca="false">'6'!O26</f>
        <v>0</v>
      </c>
      <c r="G23" s="65" t="n">
        <f aca="false">'6'!L26</f>
        <v>0</v>
      </c>
    </row>
    <row r="24" s="35" customFormat="true" ht="12.75" hidden="false" customHeight="false" outlineLevel="0" collapsed="false">
      <c r="A24" s="63"/>
      <c r="B24" s="64"/>
      <c r="C24" s="65"/>
      <c r="D24" s="65"/>
      <c r="E24" s="65"/>
      <c r="F24" s="65"/>
      <c r="G24" s="65"/>
    </row>
    <row r="25" s="35" customFormat="true" ht="12.75" hidden="false" customHeight="false" outlineLevel="0" collapsed="false">
      <c r="A25" s="29"/>
      <c r="B25" s="37" t="s">
        <v>49</v>
      </c>
      <c r="C25" s="38" t="n">
        <f aca="false">SUM(C18:C24)</f>
        <v>0</v>
      </c>
      <c r="D25" s="38" t="n">
        <f aca="false">SUM(D18:D24)</f>
        <v>0</v>
      </c>
      <c r="E25" s="38" t="n">
        <f aca="false">SUM(E18:E24)</f>
        <v>0</v>
      </c>
      <c r="F25" s="38" t="n">
        <f aca="false">SUM(F18:F24)</f>
        <v>0</v>
      </c>
      <c r="G25" s="38" t="n">
        <f aca="false">SUM(G18:G24)</f>
        <v>0</v>
      </c>
    </row>
    <row r="26" customFormat="false" ht="16.5" hidden="false" customHeight="true" outlineLevel="0" collapsed="false">
      <c r="A26" s="66" t="s">
        <v>50</v>
      </c>
      <c r="B26" s="66"/>
      <c r="C26" s="67"/>
      <c r="D26" s="39"/>
      <c r="E26" s="39"/>
      <c r="F26" s="39"/>
      <c r="G26" s="39"/>
    </row>
    <row r="27" customFormat="false" ht="16.5" hidden="false" customHeight="true" outlineLevel="0" collapsed="false">
      <c r="A27" s="68"/>
      <c r="B27" s="66" t="s">
        <v>51</v>
      </c>
      <c r="C27" s="69"/>
      <c r="E27" s="39"/>
      <c r="F27" s="39"/>
      <c r="G27" s="39"/>
    </row>
    <row r="28" customFormat="false" ht="16.5" hidden="false" customHeight="true" outlineLevel="0" collapsed="false">
      <c r="A28" s="66" t="s">
        <v>52</v>
      </c>
      <c r="B28" s="66"/>
      <c r="C28" s="67"/>
      <c r="D28" s="39"/>
      <c r="E28" s="39"/>
      <c r="F28" s="39"/>
      <c r="G28" s="39"/>
    </row>
    <row r="29" customFormat="false" ht="16.5" hidden="false" customHeight="true" outlineLevel="0" collapsed="false">
      <c r="A29" s="70" t="s">
        <v>53</v>
      </c>
      <c r="B29" s="70"/>
      <c r="C29" s="71" t="n">
        <f aca="false">C25+C26+C28</f>
        <v>0</v>
      </c>
      <c r="D29" s="39"/>
      <c r="E29" s="39"/>
      <c r="F29" s="39"/>
      <c r="G29" s="39"/>
    </row>
    <row r="30" customFormat="false" ht="16.5" hidden="false" customHeight="true" outlineLevel="0" collapsed="false">
      <c r="B30" s="50"/>
      <c r="C30" s="51"/>
    </row>
    <row r="31" customFormat="false" ht="16.5" hidden="false" customHeight="true" outlineLevel="0" collapsed="false">
      <c r="B31" s="50"/>
      <c r="C31" s="51"/>
    </row>
    <row r="32" customFormat="false" ht="16.5" hidden="false" customHeight="true" outlineLevel="0" collapsed="false">
      <c r="A32" s="72" t="s">
        <v>54</v>
      </c>
      <c r="B32" s="50"/>
      <c r="C32" s="73"/>
      <c r="D32" s="74"/>
    </row>
    <row r="33" customFormat="false" ht="16.5" hidden="false" customHeight="true" outlineLevel="0" collapsed="false">
      <c r="A33" s="25"/>
      <c r="B33" s="75"/>
      <c r="C33" s="66"/>
      <c r="D33" s="19" t="s">
        <v>55</v>
      </c>
    </row>
    <row r="34" customFormat="false" ht="16.5" hidden="false" customHeight="true" outlineLevel="0" collapsed="false">
      <c r="A34" s="25"/>
      <c r="B34" s="25"/>
      <c r="C34" s="73"/>
      <c r="D34" s="74"/>
    </row>
    <row r="35" customFormat="false" ht="16.5" hidden="false" customHeight="true" outlineLevel="0" collapsed="false">
      <c r="A35" s="25"/>
      <c r="B35" s="25"/>
      <c r="C35" s="73"/>
      <c r="D35" s="74"/>
    </row>
    <row r="36" customFormat="false" ht="16.5" hidden="false" customHeight="true" outlineLevel="0" collapsed="false">
      <c r="A36" s="25"/>
      <c r="B36" s="25"/>
      <c r="C36" s="73"/>
      <c r="D36" s="74"/>
    </row>
    <row r="37" customFormat="false" ht="16.5" hidden="false" customHeight="true" outlineLevel="0" collapsed="false">
      <c r="A37" s="19" t="s">
        <v>56</v>
      </c>
      <c r="B37" s="25"/>
      <c r="C37" s="73"/>
      <c r="D37" s="74"/>
    </row>
    <row r="38" customFormat="false" ht="16.5" hidden="false" customHeight="true" outlineLevel="0" collapsed="false"/>
    <row r="39" customFormat="false" ht="16.5" hidden="false" customHeight="true" outlineLevel="0" collapsed="false"/>
    <row r="40" customFormat="false" ht="16.5" hidden="false" customHeight="true" outlineLevel="0" collapsed="false"/>
    <row r="41" customFormat="false" ht="16.5" hidden="false" customHeight="true" outlineLevel="0" collapsed="false"/>
    <row r="51" customFormat="false" ht="12.75" hidden="false" customHeight="false" outlineLevel="0" collapsed="false">
      <c r="A51" s="17"/>
    </row>
    <row r="52" customFormat="false" ht="12.75" hidden="false" customHeight="false" outlineLevel="0" collapsed="false">
      <c r="A52" s="19"/>
    </row>
    <row r="53" customFormat="false" ht="12.75" hidden="false" customHeight="false" outlineLevel="0" collapsed="false">
      <c r="A53" s="19"/>
    </row>
    <row r="54" customFormat="false" ht="12.75" hidden="false" customHeight="false" outlineLevel="0" collapsed="false">
      <c r="A54" s="76"/>
    </row>
    <row r="55" customFormat="false" ht="12.75" hidden="false" customHeight="false" outlineLevel="0" collapsed="false">
      <c r="A55" s="24"/>
    </row>
    <row r="56" customFormat="false" ht="12.75" hidden="false" customHeight="false" outlineLevel="0" collapsed="false">
      <c r="A56" s="24"/>
    </row>
  </sheetData>
  <mergeCells count="12">
    <mergeCell ref="A2:G2"/>
    <mergeCell ref="A5:G6"/>
    <mergeCell ref="A15:A17"/>
    <mergeCell ref="B15:B17"/>
    <mergeCell ref="C15:C17"/>
    <mergeCell ref="D15:D17"/>
    <mergeCell ref="E15:E17"/>
    <mergeCell ref="F15:F17"/>
    <mergeCell ref="G15:G17"/>
    <mergeCell ref="A26:B26"/>
    <mergeCell ref="A28:B28"/>
    <mergeCell ref="A29:B29"/>
  </mergeCells>
  <printOptions headings="false" gridLines="false" gridLinesSet="true" horizontalCentered="false" verticalCentered="false"/>
  <pageMargins left="0.78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P160"/>
  <sheetViews>
    <sheetView showFormulas="false" showGridLines="true" showRowColHeaders="true" showZeros="true" rightToLeft="false" tabSelected="false" showOutlineSymbols="true" defaultGridColor="true" view="normal" topLeftCell="A5" colorId="64" zoomScale="92" zoomScaleNormal="92" zoomScalePageLayoutView="100" workbookViewId="0">
      <selection pane="topLeft" activeCell="S21" activeCellId="0" sqref="S21"/>
    </sheetView>
  </sheetViews>
  <sheetFormatPr defaultRowHeight="12.75" zeroHeight="false" outlineLevelRow="0" outlineLevelCol="0"/>
  <cols>
    <col collapsed="false" customWidth="true" hidden="false" outlineLevel="0" max="1" min="1" style="77" width="4.14"/>
    <col collapsed="false" customWidth="true" hidden="false" outlineLevel="0" max="2" min="2" style="78" width="9"/>
    <col collapsed="false" customWidth="true" hidden="false" outlineLevel="0" max="3" min="3" style="77" width="30.14"/>
    <col collapsed="false" customWidth="true" hidden="false" outlineLevel="0" max="4" min="4" style="77" width="6.15"/>
    <col collapsed="false" customWidth="true" hidden="false" outlineLevel="0" max="5" min="5" style="77" width="9.71"/>
    <col collapsed="false" customWidth="true" hidden="false" outlineLevel="0" max="6" min="6" style="77" width="6.01"/>
    <col collapsed="false" customWidth="true" hidden="false" outlineLevel="0" max="7" min="7" style="77" width="8"/>
    <col collapsed="false" customWidth="true" hidden="false" outlineLevel="0" max="8" min="8" style="77" width="6.71"/>
    <col collapsed="false" customWidth="true" hidden="false" outlineLevel="0" max="9" min="9" style="77" width="8.29"/>
    <col collapsed="false" customWidth="true" hidden="false" outlineLevel="0" max="10" min="10" style="77" width="7.42"/>
    <col collapsed="false" customWidth="true" hidden="false" outlineLevel="0" max="11" min="11" style="77" width="7.86"/>
    <col collapsed="false" customWidth="true" hidden="false" outlineLevel="0" max="12" min="12" style="77" width="8.29"/>
    <col collapsed="false" customWidth="true" hidden="false" outlineLevel="0" max="13" min="13" style="77" width="9.85"/>
    <col collapsed="false" customWidth="true" hidden="false" outlineLevel="0" max="14" min="14" style="77" width="9.71"/>
    <col collapsed="false" customWidth="true" hidden="false" outlineLevel="0" max="15" min="15" style="77" width="8.71"/>
    <col collapsed="false" customWidth="true" hidden="false" outlineLevel="0" max="16" min="16" style="77" width="10.14"/>
    <col collapsed="false" customWidth="true" hidden="false" outlineLevel="0" max="1025" min="17" style="77" width="9.14"/>
  </cols>
  <sheetData>
    <row r="2" customFormat="false" ht="12.75" hidden="false" customHeight="false" outlineLevel="0" collapsed="false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customFormat="false" ht="12.75" hidden="false" customHeight="false" outlineLevel="0" collapsed="false">
      <c r="A3" s="79" t="str">
        <f aca="false">O1!B18</f>
        <v>Vispārceltniecības darbi. 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customFormat="false" ht="12.75" hidden="false" customHeight="false" outlineLevel="0" collapsed="false">
      <c r="A4" s="79"/>
      <c r="B4" s="80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customFormat="false" ht="12.75" hidden="false" customHeight="false" outlineLevel="0" collapsed="false">
      <c r="A5" s="17" t="s">
        <v>6</v>
      </c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customFormat="false" ht="12.75" hidden="false" customHeight="false" outlineLevel="0" collapsed="false">
      <c r="A6" s="45" t="s">
        <v>58</v>
      </c>
      <c r="B6" s="81"/>
      <c r="C6" s="8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customFormat="false" ht="12.75" hidden="false" customHeight="false" outlineLevel="0" collapsed="false">
      <c r="A7" s="19" t="s">
        <v>8</v>
      </c>
      <c r="B7" s="81"/>
      <c r="C7" s="8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customFormat="false" ht="12.75" hidden="false" customHeight="false" outlineLevel="0" collapsed="false">
      <c r="A8" s="76"/>
      <c r="B8" s="85"/>
      <c r="C8" s="84"/>
      <c r="D8" s="83"/>
      <c r="E8" s="83"/>
      <c r="F8" s="86"/>
      <c r="G8" s="83"/>
      <c r="H8" s="83"/>
      <c r="I8" s="83"/>
      <c r="J8" s="83"/>
      <c r="K8" s="83"/>
      <c r="L8" s="86"/>
      <c r="M8" s="83"/>
      <c r="N8" s="87"/>
      <c r="O8" s="87"/>
      <c r="P8" s="83"/>
    </row>
    <row r="9" customFormat="false" ht="12.75" hidden="false" customHeight="false" outlineLevel="0" collapsed="false">
      <c r="A9" s="24" t="s">
        <v>9</v>
      </c>
      <c r="B9" s="85"/>
      <c r="C9" s="84"/>
      <c r="D9" s="83"/>
      <c r="E9" s="83"/>
      <c r="F9" s="86"/>
      <c r="G9" s="83"/>
      <c r="H9" s="83"/>
      <c r="I9" s="83"/>
      <c r="J9" s="83"/>
      <c r="K9" s="83"/>
      <c r="L9" s="88" t="s">
        <v>59</v>
      </c>
      <c r="M9" s="88"/>
      <c r="N9" s="88"/>
      <c r="O9" s="89" t="n">
        <f aca="false">P155</f>
        <v>0</v>
      </c>
      <c r="P9" s="89"/>
    </row>
    <row r="10" customFormat="false" ht="12.75" hidden="false" customHeight="false" outlineLevel="0" collapsed="false">
      <c r="A10" s="24" t="s">
        <v>60</v>
      </c>
      <c r="B10" s="85"/>
      <c r="C10" s="84"/>
      <c r="D10" s="83"/>
      <c r="E10" s="83"/>
      <c r="F10" s="86"/>
      <c r="G10" s="83"/>
      <c r="H10" s="83"/>
      <c r="I10" s="83"/>
      <c r="J10" s="83"/>
      <c r="K10" s="83"/>
      <c r="L10" s="86" t="str">
        <f aca="false">O1!B13</f>
        <v>Tāme sastādīta: _____________________________</v>
      </c>
      <c r="M10" s="83"/>
      <c r="N10" s="87"/>
      <c r="O10" s="87"/>
      <c r="P10" s="83"/>
    </row>
    <row r="11" customFormat="false" ht="12.75" hidden="false" customHeight="false" outlineLevel="0" collapsed="false">
      <c r="A11" s="90"/>
      <c r="B11" s="85"/>
      <c r="C11" s="84"/>
      <c r="D11" s="83"/>
      <c r="E11" s="83"/>
      <c r="F11" s="86"/>
      <c r="G11" s="83"/>
      <c r="H11" s="83"/>
      <c r="I11" s="83"/>
      <c r="J11" s="83"/>
      <c r="K11" s="83"/>
      <c r="L11" s="86"/>
      <c r="M11" s="83"/>
      <c r="N11" s="87"/>
      <c r="O11" s="83"/>
      <c r="P11" s="83"/>
    </row>
    <row r="12" customFormat="false" ht="12.75" hidden="false" customHeight="false" outlineLevel="0" collapsed="false">
      <c r="A12" s="79"/>
      <c r="B12" s="85"/>
      <c r="C12" s="82"/>
      <c r="D12" s="83"/>
      <c r="E12" s="83"/>
      <c r="F12" s="83"/>
      <c r="G12" s="83"/>
      <c r="H12" s="83"/>
      <c r="I12" s="83"/>
      <c r="J12" s="83"/>
      <c r="K12" s="83"/>
      <c r="L12" s="86"/>
      <c r="M12" s="83"/>
      <c r="N12" s="83"/>
      <c r="O12" s="83"/>
      <c r="P12" s="83"/>
    </row>
    <row r="13" customFormat="false" ht="12" hidden="false" customHeight="true" outlineLevel="0" collapsed="false">
      <c r="A13" s="91" t="s">
        <v>61</v>
      </c>
      <c r="B13" s="92" t="s">
        <v>62</v>
      </c>
      <c r="C13" s="93" t="s">
        <v>63</v>
      </c>
      <c r="D13" s="94" t="s">
        <v>64</v>
      </c>
      <c r="E13" s="94" t="s">
        <v>65</v>
      </c>
      <c r="F13" s="95" t="s">
        <v>66</v>
      </c>
      <c r="G13" s="95"/>
      <c r="H13" s="95"/>
      <c r="I13" s="95"/>
      <c r="J13" s="95"/>
      <c r="K13" s="95"/>
      <c r="L13" s="95" t="s">
        <v>67</v>
      </c>
      <c r="M13" s="95"/>
      <c r="N13" s="95"/>
      <c r="O13" s="95"/>
      <c r="P13" s="95"/>
    </row>
    <row r="14" customFormat="false" ht="77.25" hidden="false" customHeight="true" outlineLevel="0" collapsed="false">
      <c r="A14" s="91"/>
      <c r="B14" s="92"/>
      <c r="C14" s="93"/>
      <c r="D14" s="94"/>
      <c r="E14" s="94"/>
      <c r="F14" s="91" t="s">
        <v>68</v>
      </c>
      <c r="G14" s="91" t="s">
        <v>69</v>
      </c>
      <c r="H14" s="91" t="s">
        <v>34</v>
      </c>
      <c r="I14" s="91" t="s">
        <v>70</v>
      </c>
      <c r="J14" s="91" t="s">
        <v>36</v>
      </c>
      <c r="K14" s="91" t="s">
        <v>19</v>
      </c>
      <c r="L14" s="91" t="s">
        <v>37</v>
      </c>
      <c r="M14" s="91" t="s">
        <v>34</v>
      </c>
      <c r="N14" s="91" t="s">
        <v>70</v>
      </c>
      <c r="O14" s="91" t="s">
        <v>36</v>
      </c>
      <c r="P14" s="91" t="s">
        <v>71</v>
      </c>
    </row>
    <row r="15" customFormat="false" ht="12.75" hidden="false" customHeight="false" outlineLevel="0" collapsed="false">
      <c r="A15" s="96"/>
      <c r="B15" s="96"/>
      <c r="C15" s="97" t="s">
        <v>72</v>
      </c>
      <c r="D15" s="64"/>
      <c r="E15" s="64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customFormat="false" ht="24" hidden="false" customHeight="false" outlineLevel="0" collapsed="false">
      <c r="A16" s="96" t="n">
        <v>1</v>
      </c>
      <c r="B16" s="96" t="s">
        <v>73</v>
      </c>
      <c r="C16" s="99" t="s">
        <v>74</v>
      </c>
      <c r="D16" s="64" t="s">
        <v>75</v>
      </c>
      <c r="E16" s="100" t="n">
        <v>63.45</v>
      </c>
      <c r="F16" s="100"/>
      <c r="G16" s="100"/>
      <c r="H16" s="100" t="n">
        <v>0</v>
      </c>
      <c r="I16" s="100" t="n">
        <v>0</v>
      </c>
      <c r="J16" s="100" t="n">
        <v>0</v>
      </c>
      <c r="K16" s="100" t="n">
        <f aca="false">SUM(H16+I16+J16)</f>
        <v>0</v>
      </c>
      <c r="L16" s="100" t="n">
        <f aca="false">E16*F16</f>
        <v>0</v>
      </c>
      <c r="M16" s="100" t="n">
        <f aca="false">E16*H16</f>
        <v>0</v>
      </c>
      <c r="N16" s="100" t="n">
        <f aca="false">E16*I16</f>
        <v>0</v>
      </c>
      <c r="O16" s="100" t="n">
        <f aca="false">E16*J16</f>
        <v>0</v>
      </c>
      <c r="P16" s="100" t="n">
        <f aca="false">SUM(M16:O16)</f>
        <v>0</v>
      </c>
    </row>
    <row r="17" customFormat="false" ht="12.75" hidden="false" customHeight="false" outlineLevel="0" collapsed="false">
      <c r="A17" s="96" t="n">
        <v>2</v>
      </c>
      <c r="B17" s="96" t="s">
        <v>73</v>
      </c>
      <c r="C17" s="99" t="s">
        <v>76</v>
      </c>
      <c r="D17" s="64" t="s">
        <v>75</v>
      </c>
      <c r="E17" s="100" t="n">
        <v>121</v>
      </c>
      <c r="F17" s="100"/>
      <c r="G17" s="100"/>
      <c r="H17" s="100" t="n">
        <f aca="false">F17*G17</f>
        <v>0</v>
      </c>
      <c r="I17" s="100" t="n">
        <v>0</v>
      </c>
      <c r="J17" s="100" t="n">
        <f aca="false">H17*0.4</f>
        <v>0</v>
      </c>
      <c r="K17" s="100" t="n">
        <f aca="false">SUM(H17+I17+J17)</f>
        <v>0</v>
      </c>
      <c r="L17" s="100" t="n">
        <f aca="false">E17*F17</f>
        <v>0</v>
      </c>
      <c r="M17" s="100" t="n">
        <f aca="false">E17*H17</f>
        <v>0</v>
      </c>
      <c r="N17" s="100" t="n">
        <f aca="false">E17*I17</f>
        <v>0</v>
      </c>
      <c r="O17" s="100" t="n">
        <f aca="false">E17*J17</f>
        <v>0</v>
      </c>
      <c r="P17" s="100" t="n">
        <f aca="false">SUM(M17:O17)</f>
        <v>0</v>
      </c>
    </row>
    <row r="18" customFormat="false" ht="24" hidden="false" customHeight="false" outlineLevel="0" collapsed="false">
      <c r="A18" s="96" t="n">
        <v>3</v>
      </c>
      <c r="B18" s="96" t="s">
        <v>73</v>
      </c>
      <c r="C18" s="99" t="s">
        <v>77</v>
      </c>
      <c r="D18" s="64" t="s">
        <v>75</v>
      </c>
      <c r="E18" s="100" t="n">
        <v>12.4</v>
      </c>
      <c r="F18" s="100"/>
      <c r="G18" s="100"/>
      <c r="H18" s="100" t="n">
        <f aca="false">F18*G18</f>
        <v>0</v>
      </c>
      <c r="I18" s="100" t="n">
        <v>0</v>
      </c>
      <c r="J18" s="100" t="n">
        <f aca="false">H18*0.4</f>
        <v>0</v>
      </c>
      <c r="K18" s="100" t="n">
        <f aca="false">SUM(H18+I18+J18)</f>
        <v>0</v>
      </c>
      <c r="L18" s="100" t="n">
        <f aca="false">E18*F18</f>
        <v>0</v>
      </c>
      <c r="M18" s="100" t="n">
        <f aca="false">E18*H18</f>
        <v>0</v>
      </c>
      <c r="N18" s="100" t="n">
        <f aca="false">E18*I18</f>
        <v>0</v>
      </c>
      <c r="O18" s="100" t="n">
        <f aca="false">E18*J18</f>
        <v>0</v>
      </c>
      <c r="P18" s="100" t="n">
        <f aca="false">SUM(M18:O18)</f>
        <v>0</v>
      </c>
    </row>
    <row r="19" customFormat="false" ht="12.75" hidden="false" customHeight="false" outlineLevel="0" collapsed="false">
      <c r="A19" s="96" t="n">
        <v>4</v>
      </c>
      <c r="B19" s="96" t="s">
        <v>73</v>
      </c>
      <c r="C19" s="99" t="s">
        <v>78</v>
      </c>
      <c r="D19" s="64" t="s">
        <v>79</v>
      </c>
      <c r="E19" s="100" t="n">
        <v>7</v>
      </c>
      <c r="F19" s="100"/>
      <c r="G19" s="100"/>
      <c r="H19" s="100" t="n">
        <f aca="false">F19*G19</f>
        <v>0</v>
      </c>
      <c r="I19" s="100" t="n">
        <v>0</v>
      </c>
      <c r="J19" s="100" t="n">
        <f aca="false">H19*0.4</f>
        <v>0</v>
      </c>
      <c r="K19" s="100" t="n">
        <f aca="false">SUM(H19+I19+J19)</f>
        <v>0</v>
      </c>
      <c r="L19" s="100" t="n">
        <f aca="false">E19*F19</f>
        <v>0</v>
      </c>
      <c r="M19" s="100" t="n">
        <f aca="false">E19*H19</f>
        <v>0</v>
      </c>
      <c r="N19" s="100" t="n">
        <f aca="false">E19*I19</f>
        <v>0</v>
      </c>
      <c r="O19" s="100" t="n">
        <f aca="false">E19*J19</f>
        <v>0</v>
      </c>
      <c r="P19" s="100" t="n">
        <f aca="false">SUM(M19:O19)</f>
        <v>0</v>
      </c>
    </row>
    <row r="20" customFormat="false" ht="12.75" hidden="false" customHeight="false" outlineLevel="0" collapsed="false">
      <c r="A20" s="96" t="n">
        <v>5</v>
      </c>
      <c r="B20" s="96" t="s">
        <v>73</v>
      </c>
      <c r="C20" s="99" t="s">
        <v>80</v>
      </c>
      <c r="D20" s="64" t="s">
        <v>79</v>
      </c>
      <c r="E20" s="100" t="n">
        <v>14</v>
      </c>
      <c r="F20" s="100"/>
      <c r="G20" s="100"/>
      <c r="H20" s="100" t="n">
        <f aca="false">F20*G20</f>
        <v>0</v>
      </c>
      <c r="I20" s="100" t="n">
        <v>0</v>
      </c>
      <c r="J20" s="100" t="n">
        <f aca="false">H20*0.4</f>
        <v>0</v>
      </c>
      <c r="K20" s="100" t="n">
        <f aca="false">SUM(H20+I20+J20)</f>
        <v>0</v>
      </c>
      <c r="L20" s="100" t="n">
        <f aca="false">E20*F20</f>
        <v>0</v>
      </c>
      <c r="M20" s="100" t="n">
        <f aca="false">E20*H20</f>
        <v>0</v>
      </c>
      <c r="N20" s="100" t="n">
        <f aca="false">E20*I20</f>
        <v>0</v>
      </c>
      <c r="O20" s="100" t="n">
        <f aca="false">E20*J20</f>
        <v>0</v>
      </c>
      <c r="P20" s="100" t="n">
        <f aca="false">SUM(M20:O20)</f>
        <v>0</v>
      </c>
    </row>
    <row r="21" customFormat="false" ht="12.75" hidden="false" customHeight="false" outlineLevel="0" collapsed="false">
      <c r="A21" s="96" t="n">
        <v>6</v>
      </c>
      <c r="B21" s="96" t="s">
        <v>73</v>
      </c>
      <c r="C21" s="99" t="s">
        <v>81</v>
      </c>
      <c r="D21" s="64" t="s">
        <v>79</v>
      </c>
      <c r="E21" s="100" t="n">
        <v>2</v>
      </c>
      <c r="F21" s="100"/>
      <c r="G21" s="100"/>
      <c r="H21" s="100" t="n">
        <f aca="false">F21*G21</f>
        <v>0</v>
      </c>
      <c r="I21" s="100" t="n">
        <v>0</v>
      </c>
      <c r="J21" s="100" t="n">
        <f aca="false">H21*0.4</f>
        <v>0</v>
      </c>
      <c r="K21" s="100" t="n">
        <f aca="false">SUM(H21+I21+J21)</f>
        <v>0</v>
      </c>
      <c r="L21" s="100" t="n">
        <f aca="false">E21*F21</f>
        <v>0</v>
      </c>
      <c r="M21" s="100" t="n">
        <f aca="false">E21*H21</f>
        <v>0</v>
      </c>
      <c r="N21" s="100" t="n">
        <f aca="false">E21*I21</f>
        <v>0</v>
      </c>
      <c r="O21" s="100" t="n">
        <f aca="false">E21*J21</f>
        <v>0</v>
      </c>
      <c r="P21" s="100" t="n">
        <f aca="false">SUM(M21:O21)</f>
        <v>0</v>
      </c>
    </row>
    <row r="22" customFormat="false" ht="12.75" hidden="false" customHeight="false" outlineLevel="0" collapsed="false">
      <c r="A22" s="96" t="n">
        <v>7</v>
      </c>
      <c r="B22" s="96" t="s">
        <v>73</v>
      </c>
      <c r="C22" s="99" t="s">
        <v>82</v>
      </c>
      <c r="D22" s="64" t="s">
        <v>75</v>
      </c>
      <c r="E22" s="100" t="n">
        <v>113.7</v>
      </c>
      <c r="F22" s="100"/>
      <c r="G22" s="100"/>
      <c r="H22" s="100" t="n">
        <f aca="false">F22*G22</f>
        <v>0</v>
      </c>
      <c r="I22" s="100" t="n">
        <v>0</v>
      </c>
      <c r="J22" s="100" t="n">
        <f aca="false">H22*0.4</f>
        <v>0</v>
      </c>
      <c r="K22" s="100" t="n">
        <f aca="false">SUM(H22+I22+J22)</f>
        <v>0</v>
      </c>
      <c r="L22" s="100" t="n">
        <f aca="false">E22*F22</f>
        <v>0</v>
      </c>
      <c r="M22" s="100" t="n">
        <f aca="false">E22*H22</f>
        <v>0</v>
      </c>
      <c r="N22" s="100" t="n">
        <f aca="false">E22*I22</f>
        <v>0</v>
      </c>
      <c r="O22" s="100" t="n">
        <f aca="false">E22*J22</f>
        <v>0</v>
      </c>
      <c r="P22" s="100" t="n">
        <f aca="false">SUM(M22:O22)</f>
        <v>0</v>
      </c>
    </row>
    <row r="23" customFormat="false" ht="12.75" hidden="false" customHeight="false" outlineLevel="0" collapsed="false">
      <c r="A23" s="96" t="n">
        <v>8</v>
      </c>
      <c r="B23" s="96" t="s">
        <v>73</v>
      </c>
      <c r="C23" s="99" t="s">
        <v>83</v>
      </c>
      <c r="D23" s="64" t="s">
        <v>75</v>
      </c>
      <c r="E23" s="100" t="n">
        <v>113.7</v>
      </c>
      <c r="F23" s="100"/>
      <c r="G23" s="100"/>
      <c r="H23" s="100" t="n">
        <f aca="false">F23*G23</f>
        <v>0</v>
      </c>
      <c r="I23" s="100" t="n">
        <v>0</v>
      </c>
      <c r="J23" s="100" t="n">
        <f aca="false">H23*0.4</f>
        <v>0</v>
      </c>
      <c r="K23" s="100" t="n">
        <f aca="false">SUM(H23+I23+J23)</f>
        <v>0</v>
      </c>
      <c r="L23" s="100" t="n">
        <f aca="false">E23*F23</f>
        <v>0</v>
      </c>
      <c r="M23" s="100" t="n">
        <f aca="false">E23*H23</f>
        <v>0</v>
      </c>
      <c r="N23" s="100" t="n">
        <f aca="false">E23*I23</f>
        <v>0</v>
      </c>
      <c r="O23" s="100" t="n">
        <f aca="false">E23*J23</f>
        <v>0</v>
      </c>
      <c r="P23" s="100" t="n">
        <f aca="false">SUM(M23:O23)</f>
        <v>0</v>
      </c>
    </row>
    <row r="24" customFormat="false" ht="12.75" hidden="false" customHeight="false" outlineLevel="0" collapsed="false">
      <c r="A24" s="96" t="n">
        <v>9</v>
      </c>
      <c r="B24" s="96" t="s">
        <v>73</v>
      </c>
      <c r="C24" s="99" t="s">
        <v>84</v>
      </c>
      <c r="D24" s="64" t="s">
        <v>85</v>
      </c>
      <c r="E24" s="100" t="n">
        <v>600</v>
      </c>
      <c r="F24" s="100"/>
      <c r="G24" s="100"/>
      <c r="H24" s="100" t="n">
        <f aca="false">F24*G24</f>
        <v>0</v>
      </c>
      <c r="I24" s="100" t="n">
        <v>0</v>
      </c>
      <c r="J24" s="100" t="n">
        <f aca="false">H24*0.4</f>
        <v>0</v>
      </c>
      <c r="K24" s="100" t="n">
        <f aca="false">SUM(H24+I24+J24)</f>
        <v>0</v>
      </c>
      <c r="L24" s="100" t="n">
        <f aca="false">E24*F24</f>
        <v>0</v>
      </c>
      <c r="M24" s="100" t="n">
        <f aca="false">E24*H24</f>
        <v>0</v>
      </c>
      <c r="N24" s="100" t="n">
        <f aca="false">E24*I24</f>
        <v>0</v>
      </c>
      <c r="O24" s="100" t="n">
        <f aca="false">E24*J24</f>
        <v>0</v>
      </c>
      <c r="P24" s="100" t="n">
        <f aca="false">SUM(M24:O24)</f>
        <v>0</v>
      </c>
    </row>
    <row r="25" customFormat="false" ht="12.75" hidden="false" customHeight="false" outlineLevel="0" collapsed="false">
      <c r="A25" s="96" t="n">
        <v>10</v>
      </c>
      <c r="B25" s="96" t="s">
        <v>73</v>
      </c>
      <c r="C25" s="99" t="s">
        <v>86</v>
      </c>
      <c r="D25" s="64" t="s">
        <v>85</v>
      </c>
      <c r="E25" s="100" t="n">
        <v>70</v>
      </c>
      <c r="F25" s="100"/>
      <c r="G25" s="100"/>
      <c r="H25" s="100" t="n">
        <f aca="false">F25*G25</f>
        <v>0</v>
      </c>
      <c r="I25" s="100" t="n">
        <v>0</v>
      </c>
      <c r="J25" s="100" t="n">
        <f aca="false">H25*0.4</f>
        <v>0</v>
      </c>
      <c r="K25" s="100" t="n">
        <f aca="false">SUM(H25+I25+J25)</f>
        <v>0</v>
      </c>
      <c r="L25" s="100" t="n">
        <f aca="false">E25*F25</f>
        <v>0</v>
      </c>
      <c r="M25" s="100" t="n">
        <f aca="false">E25*H25</f>
        <v>0</v>
      </c>
      <c r="N25" s="100" t="n">
        <f aca="false">E25*I25</f>
        <v>0</v>
      </c>
      <c r="O25" s="100" t="n">
        <f aca="false">E25*J25</f>
        <v>0</v>
      </c>
      <c r="P25" s="100" t="n">
        <f aca="false">SUM(M25:O25)</f>
        <v>0</v>
      </c>
    </row>
    <row r="26" customFormat="false" ht="12.75" hidden="false" customHeight="false" outlineLevel="0" collapsed="false">
      <c r="A26" s="96" t="n">
        <v>11</v>
      </c>
      <c r="B26" s="96" t="s">
        <v>73</v>
      </c>
      <c r="C26" s="99" t="s">
        <v>87</v>
      </c>
      <c r="D26" s="64" t="s">
        <v>88</v>
      </c>
      <c r="E26" s="100" t="n">
        <v>1</v>
      </c>
      <c r="F26" s="100"/>
      <c r="G26" s="100"/>
      <c r="H26" s="100" t="n">
        <f aca="false">F26*G26</f>
        <v>0</v>
      </c>
      <c r="I26" s="100" t="n">
        <v>0</v>
      </c>
      <c r="J26" s="100" t="n">
        <f aca="false">H26*0.4</f>
        <v>0</v>
      </c>
      <c r="K26" s="100" t="n">
        <f aca="false">SUM(H26+I26+J26)</f>
        <v>0</v>
      </c>
      <c r="L26" s="100" t="n">
        <f aca="false">E26*F26</f>
        <v>0</v>
      </c>
      <c r="M26" s="100" t="n">
        <f aca="false">E26*H26</f>
        <v>0</v>
      </c>
      <c r="N26" s="100" t="n">
        <f aca="false">E26*I26</f>
        <v>0</v>
      </c>
      <c r="O26" s="100" t="n">
        <f aca="false">E26*J26</f>
        <v>0</v>
      </c>
      <c r="P26" s="100" t="n">
        <f aca="false">SUM(M26:O26)</f>
        <v>0</v>
      </c>
    </row>
    <row r="27" customFormat="false" ht="12.75" hidden="false" customHeight="false" outlineLevel="0" collapsed="false">
      <c r="A27" s="96" t="n">
        <v>12</v>
      </c>
      <c r="B27" s="96" t="s">
        <v>73</v>
      </c>
      <c r="C27" s="99" t="s">
        <v>89</v>
      </c>
      <c r="D27" s="64" t="s">
        <v>79</v>
      </c>
      <c r="E27" s="100" t="n">
        <v>6</v>
      </c>
      <c r="F27" s="100"/>
      <c r="G27" s="100"/>
      <c r="H27" s="100" t="n">
        <f aca="false">F27*G27</f>
        <v>0</v>
      </c>
      <c r="I27" s="100" t="n">
        <v>0</v>
      </c>
      <c r="J27" s="100" t="n">
        <f aca="false">H27*0.4</f>
        <v>0</v>
      </c>
      <c r="K27" s="100" t="n">
        <f aca="false">SUM(H27+I27+J27)</f>
        <v>0</v>
      </c>
      <c r="L27" s="100" t="n">
        <f aca="false">E27*F27</f>
        <v>0</v>
      </c>
      <c r="M27" s="100" t="n">
        <f aca="false">E27*H27</f>
        <v>0</v>
      </c>
      <c r="N27" s="100" t="n">
        <f aca="false">E27*I27</f>
        <v>0</v>
      </c>
      <c r="O27" s="100" t="n">
        <f aca="false">E27*J27</f>
        <v>0</v>
      </c>
      <c r="P27" s="100" t="n">
        <f aca="false">SUM(M27:O27)</f>
        <v>0</v>
      </c>
    </row>
    <row r="28" customFormat="false" ht="12.75" hidden="false" customHeight="false" outlineLevel="0" collapsed="false">
      <c r="A28" s="96" t="n">
        <v>13</v>
      </c>
      <c r="B28" s="96" t="s">
        <v>73</v>
      </c>
      <c r="C28" s="99" t="s">
        <v>90</v>
      </c>
      <c r="D28" s="64" t="s">
        <v>91</v>
      </c>
      <c r="E28" s="100" t="n">
        <v>12</v>
      </c>
      <c r="F28" s="100"/>
      <c r="G28" s="100"/>
      <c r="H28" s="100" t="n">
        <f aca="false">F28*G28</f>
        <v>0</v>
      </c>
      <c r="I28" s="100" t="n">
        <v>0</v>
      </c>
      <c r="J28" s="100" t="n">
        <f aca="false">H28*2.5</f>
        <v>0</v>
      </c>
      <c r="K28" s="100" t="n">
        <f aca="false">SUM(H28+I28+J28)</f>
        <v>0</v>
      </c>
      <c r="L28" s="100" t="n">
        <f aca="false">E28*F28</f>
        <v>0</v>
      </c>
      <c r="M28" s="100" t="n">
        <f aca="false">E28*H28</f>
        <v>0</v>
      </c>
      <c r="N28" s="100" t="n">
        <f aca="false">E28*I28</f>
        <v>0</v>
      </c>
      <c r="O28" s="100" t="n">
        <f aca="false">E28*J28</f>
        <v>0</v>
      </c>
      <c r="P28" s="100" t="n">
        <f aca="false">SUM(M28:O28)</f>
        <v>0</v>
      </c>
    </row>
    <row r="29" customFormat="false" ht="12.75" hidden="false" customHeight="false" outlineLevel="0" collapsed="false">
      <c r="A29" s="96"/>
      <c r="B29" s="96"/>
      <c r="C29" s="97" t="s">
        <v>92</v>
      </c>
      <c r="D29" s="64"/>
      <c r="E29" s="100"/>
      <c r="F29" s="100"/>
      <c r="G29" s="100"/>
      <c r="H29" s="100"/>
      <c r="I29" s="100" t="n">
        <v>0</v>
      </c>
      <c r="J29" s="100"/>
      <c r="K29" s="100"/>
      <c r="L29" s="100"/>
      <c r="M29" s="100"/>
      <c r="N29" s="100"/>
      <c r="O29" s="100"/>
      <c r="P29" s="100"/>
    </row>
    <row r="30" customFormat="false" ht="24" hidden="false" customHeight="false" outlineLevel="0" collapsed="false">
      <c r="A30" s="96" t="n">
        <v>14</v>
      </c>
      <c r="B30" s="96" t="s">
        <v>93</v>
      </c>
      <c r="C30" s="99" t="s">
        <v>94</v>
      </c>
      <c r="D30" s="64" t="s">
        <v>85</v>
      </c>
      <c r="E30" s="100" t="n">
        <v>60</v>
      </c>
      <c r="F30" s="100"/>
      <c r="G30" s="100"/>
      <c r="H30" s="100" t="n">
        <f aca="false">F30*G30</f>
        <v>0</v>
      </c>
      <c r="I30" s="100" t="n">
        <v>0</v>
      </c>
      <c r="J30" s="100"/>
      <c r="K30" s="100" t="n">
        <f aca="false">SUM(H30+I30+J30)</f>
        <v>0</v>
      </c>
      <c r="L30" s="100" t="n">
        <f aca="false">E30*F30</f>
        <v>0</v>
      </c>
      <c r="M30" s="100" t="n">
        <f aca="false">E30*H30</f>
        <v>0</v>
      </c>
      <c r="N30" s="100" t="n">
        <f aca="false">E30*I30</f>
        <v>0</v>
      </c>
      <c r="O30" s="100" t="n">
        <f aca="false">E30*J30</f>
        <v>0</v>
      </c>
      <c r="P30" s="100" t="n">
        <f aca="false">SUM(M30:O30)</f>
        <v>0</v>
      </c>
    </row>
    <row r="31" customFormat="false" ht="24" hidden="false" customHeight="false" outlineLevel="0" collapsed="false">
      <c r="A31" s="96" t="n">
        <v>15</v>
      </c>
      <c r="B31" s="96" t="s">
        <v>93</v>
      </c>
      <c r="C31" s="99" t="s">
        <v>95</v>
      </c>
      <c r="D31" s="64" t="s">
        <v>79</v>
      </c>
      <c r="E31" s="100" t="n">
        <v>1</v>
      </c>
      <c r="F31" s="100"/>
      <c r="G31" s="100"/>
      <c r="H31" s="100" t="n">
        <f aca="false">F31*G31</f>
        <v>0</v>
      </c>
      <c r="I31" s="100" t="n">
        <v>0</v>
      </c>
      <c r="J31" s="100"/>
      <c r="K31" s="100" t="n">
        <f aca="false">SUM(H31+I31+J31)</f>
        <v>0</v>
      </c>
      <c r="L31" s="100" t="n">
        <f aca="false">E31*F31</f>
        <v>0</v>
      </c>
      <c r="M31" s="100" t="n">
        <f aca="false">E31*H31</f>
        <v>0</v>
      </c>
      <c r="N31" s="100" t="n">
        <f aca="false">E31*I31</f>
        <v>0</v>
      </c>
      <c r="O31" s="100" t="n">
        <f aca="false">E31*J31</f>
        <v>0</v>
      </c>
      <c r="P31" s="100" t="n">
        <f aca="false">SUM(M31:O31)</f>
        <v>0</v>
      </c>
    </row>
    <row r="32" customFormat="false" ht="24" hidden="false" customHeight="false" outlineLevel="0" collapsed="false">
      <c r="A32" s="96" t="n">
        <v>16</v>
      </c>
      <c r="B32" s="96" t="s">
        <v>93</v>
      </c>
      <c r="C32" s="99" t="s">
        <v>96</v>
      </c>
      <c r="D32" s="64" t="s">
        <v>79</v>
      </c>
      <c r="E32" s="100" t="n">
        <v>1</v>
      </c>
      <c r="F32" s="100"/>
      <c r="G32" s="100"/>
      <c r="H32" s="100" t="n">
        <f aca="false">F32*G32</f>
        <v>0</v>
      </c>
      <c r="I32" s="100" t="n">
        <v>0</v>
      </c>
      <c r="J32" s="100"/>
      <c r="K32" s="100" t="n">
        <f aca="false">SUM(H32+I32+J32)</f>
        <v>0</v>
      </c>
      <c r="L32" s="100" t="n">
        <f aca="false">E32*F32</f>
        <v>0</v>
      </c>
      <c r="M32" s="100" t="n">
        <f aca="false">E32*H32</f>
        <v>0</v>
      </c>
      <c r="N32" s="100" t="n">
        <f aca="false">E32*I32</f>
        <v>0</v>
      </c>
      <c r="O32" s="100" t="n">
        <f aca="false">E32*J32</f>
        <v>0</v>
      </c>
      <c r="P32" s="100" t="n">
        <f aca="false">SUM(M32:O32)</f>
        <v>0</v>
      </c>
    </row>
    <row r="33" customFormat="false" ht="24" hidden="false" customHeight="false" outlineLevel="0" collapsed="false">
      <c r="A33" s="96" t="n">
        <v>17</v>
      </c>
      <c r="B33" s="96" t="s">
        <v>93</v>
      </c>
      <c r="C33" s="99" t="s">
        <v>97</v>
      </c>
      <c r="D33" s="64" t="s">
        <v>79</v>
      </c>
      <c r="E33" s="100" t="n">
        <v>1</v>
      </c>
      <c r="F33" s="100"/>
      <c r="G33" s="100"/>
      <c r="H33" s="100" t="n">
        <f aca="false">F33*G33</f>
        <v>0</v>
      </c>
      <c r="I33" s="100" t="n">
        <v>0</v>
      </c>
      <c r="J33" s="100"/>
      <c r="K33" s="100" t="n">
        <f aca="false">SUM(H33+I33+J33)</f>
        <v>0</v>
      </c>
      <c r="L33" s="100" t="n">
        <f aca="false">E33*F33</f>
        <v>0</v>
      </c>
      <c r="M33" s="100" t="n">
        <f aca="false">E33*H33</f>
        <v>0</v>
      </c>
      <c r="N33" s="100" t="n">
        <f aca="false">E33*I33</f>
        <v>0</v>
      </c>
      <c r="O33" s="100" t="n">
        <f aca="false">E33*J33</f>
        <v>0</v>
      </c>
      <c r="P33" s="100" t="n">
        <f aca="false">SUM(M33:O33)</f>
        <v>0</v>
      </c>
    </row>
    <row r="34" customFormat="false" ht="36" hidden="false" customHeight="false" outlineLevel="0" collapsed="false">
      <c r="A34" s="96" t="n">
        <v>18</v>
      </c>
      <c r="B34" s="96" t="s">
        <v>93</v>
      </c>
      <c r="C34" s="99" t="s">
        <v>98</v>
      </c>
      <c r="D34" s="64" t="s">
        <v>79</v>
      </c>
      <c r="E34" s="100" t="n">
        <v>3</v>
      </c>
      <c r="F34" s="100"/>
      <c r="G34" s="100"/>
      <c r="H34" s="100" t="n">
        <f aca="false">F34*G34</f>
        <v>0</v>
      </c>
      <c r="I34" s="100" t="n">
        <v>0</v>
      </c>
      <c r="J34" s="100"/>
      <c r="K34" s="100" t="n">
        <f aca="false">SUM(H34+I34+J34)</f>
        <v>0</v>
      </c>
      <c r="L34" s="100" t="n">
        <f aca="false">E34*F34</f>
        <v>0</v>
      </c>
      <c r="M34" s="100" t="n">
        <f aca="false">E34*H34</f>
        <v>0</v>
      </c>
      <c r="N34" s="100" t="n">
        <f aca="false">E34*I34</f>
        <v>0</v>
      </c>
      <c r="O34" s="100" t="n">
        <f aca="false">E34*J34</f>
        <v>0</v>
      </c>
      <c r="P34" s="100" t="n">
        <f aca="false">SUM(M34:O34)</f>
        <v>0</v>
      </c>
    </row>
    <row r="35" customFormat="false" ht="12.75" hidden="false" customHeight="false" outlineLevel="0" collapsed="false">
      <c r="A35" s="96" t="n">
        <v>19</v>
      </c>
      <c r="B35" s="96" t="s">
        <v>93</v>
      </c>
      <c r="C35" s="99" t="s">
        <v>99</v>
      </c>
      <c r="D35" s="64" t="s">
        <v>100</v>
      </c>
      <c r="E35" s="100" t="n">
        <v>14</v>
      </c>
      <c r="F35" s="100"/>
      <c r="G35" s="100"/>
      <c r="H35" s="100" t="n">
        <f aca="false">F35*G35</f>
        <v>0</v>
      </c>
      <c r="I35" s="100" t="n">
        <v>0</v>
      </c>
      <c r="J35" s="100"/>
      <c r="K35" s="100" t="n">
        <f aca="false">SUM(H35+I35+J35)</f>
        <v>0</v>
      </c>
      <c r="L35" s="100" t="n">
        <f aca="false">E35*F35</f>
        <v>0</v>
      </c>
      <c r="M35" s="100" t="n">
        <f aca="false">E35*H35</f>
        <v>0</v>
      </c>
      <c r="N35" s="100" t="n">
        <f aca="false">E35*I35</f>
        <v>0</v>
      </c>
      <c r="O35" s="100" t="n">
        <f aca="false">E35*J35</f>
        <v>0</v>
      </c>
      <c r="P35" s="100" t="n">
        <f aca="false">SUM(M35:O35)</f>
        <v>0</v>
      </c>
    </row>
    <row r="36" customFormat="false" ht="24" hidden="false" customHeight="false" outlineLevel="0" collapsed="false">
      <c r="A36" s="96" t="n">
        <v>20</v>
      </c>
      <c r="B36" s="96" t="s">
        <v>93</v>
      </c>
      <c r="C36" s="99" t="s">
        <v>101</v>
      </c>
      <c r="D36" s="64" t="s">
        <v>100</v>
      </c>
      <c r="E36" s="100" t="n">
        <v>3</v>
      </c>
      <c r="F36" s="100"/>
      <c r="G36" s="100"/>
      <c r="H36" s="100" t="n">
        <f aca="false">F36*G36</f>
        <v>0</v>
      </c>
      <c r="I36" s="100" t="n">
        <v>0</v>
      </c>
      <c r="J36" s="100"/>
      <c r="K36" s="100" t="n">
        <f aca="false">SUM(H36+I36+J36)</f>
        <v>0</v>
      </c>
      <c r="L36" s="100" t="n">
        <f aca="false">E36*F36</f>
        <v>0</v>
      </c>
      <c r="M36" s="100" t="n">
        <f aca="false">E36*H36</f>
        <v>0</v>
      </c>
      <c r="N36" s="100" t="n">
        <f aca="false">E36*I36</f>
        <v>0</v>
      </c>
      <c r="O36" s="100" t="n">
        <f aca="false">E36*J36</f>
        <v>0</v>
      </c>
      <c r="P36" s="100" t="n">
        <f aca="false">SUM(M36:O36)</f>
        <v>0</v>
      </c>
    </row>
    <row r="37" customFormat="false" ht="12.75" hidden="false" customHeight="false" outlineLevel="0" collapsed="false">
      <c r="A37" s="96" t="n">
        <v>21</v>
      </c>
      <c r="B37" s="96" t="s">
        <v>93</v>
      </c>
      <c r="C37" s="99" t="s">
        <v>102</v>
      </c>
      <c r="D37" s="64" t="s">
        <v>79</v>
      </c>
      <c r="E37" s="100" t="n">
        <v>1</v>
      </c>
      <c r="F37" s="100"/>
      <c r="G37" s="100"/>
      <c r="H37" s="100" t="n">
        <f aca="false">F37*G37</f>
        <v>0</v>
      </c>
      <c r="I37" s="100"/>
      <c r="J37" s="100"/>
      <c r="K37" s="100" t="n">
        <f aca="false">SUM(H37+I37+J37)</f>
        <v>0</v>
      </c>
      <c r="L37" s="100" t="n">
        <f aca="false">E37*F37</f>
        <v>0</v>
      </c>
      <c r="M37" s="100" t="n">
        <f aca="false">E37*H37</f>
        <v>0</v>
      </c>
      <c r="N37" s="100" t="n">
        <f aca="false">E37*I37</f>
        <v>0</v>
      </c>
      <c r="O37" s="100" t="n">
        <f aca="false">E37*J37</f>
        <v>0</v>
      </c>
      <c r="P37" s="100" t="n">
        <f aca="false">SUM(M37:O37)</f>
        <v>0</v>
      </c>
    </row>
    <row r="38" customFormat="false" ht="24" hidden="false" customHeight="false" outlineLevel="0" collapsed="false">
      <c r="A38" s="96"/>
      <c r="B38" s="96"/>
      <c r="C38" s="93" t="s">
        <v>103</v>
      </c>
      <c r="D38" s="64"/>
      <c r="E38" s="100"/>
      <c r="F38" s="100"/>
      <c r="G38" s="100"/>
      <c r="H38" s="100"/>
      <c r="I38" s="100" t="n">
        <v>0</v>
      </c>
      <c r="J38" s="100"/>
      <c r="K38" s="100"/>
      <c r="L38" s="100"/>
      <c r="M38" s="100"/>
      <c r="N38" s="100"/>
      <c r="O38" s="100"/>
      <c r="P38" s="101"/>
    </row>
    <row r="39" customFormat="false" ht="32.45" hidden="false" customHeight="true" outlineLevel="0" collapsed="false">
      <c r="A39" s="96" t="n">
        <v>22</v>
      </c>
      <c r="B39" s="64" t="s">
        <v>104</v>
      </c>
      <c r="C39" s="99" t="s">
        <v>105</v>
      </c>
      <c r="D39" s="64" t="s">
        <v>75</v>
      </c>
      <c r="E39" s="100" t="n">
        <v>10.2</v>
      </c>
      <c r="F39" s="100"/>
      <c r="G39" s="100"/>
      <c r="H39" s="100" t="n">
        <f aca="false">F39*G39</f>
        <v>0</v>
      </c>
      <c r="I39" s="100"/>
      <c r="J39" s="100"/>
      <c r="K39" s="100" t="n">
        <f aca="false">SUM(H39+I39+J39)</f>
        <v>0</v>
      </c>
      <c r="L39" s="100" t="n">
        <f aca="false">E39*F39</f>
        <v>0</v>
      </c>
      <c r="M39" s="100" t="n">
        <f aca="false">E39*H39</f>
        <v>0</v>
      </c>
      <c r="N39" s="100" t="n">
        <f aca="false">E39*I39</f>
        <v>0</v>
      </c>
      <c r="O39" s="100" t="n">
        <f aca="false">E39*J39</f>
        <v>0</v>
      </c>
      <c r="P39" s="100" t="n">
        <f aca="false">SUM(M39:O39)</f>
        <v>0</v>
      </c>
    </row>
    <row r="40" customFormat="false" ht="36" hidden="false" customHeight="false" outlineLevel="0" collapsed="false">
      <c r="A40" s="96" t="n">
        <v>23</v>
      </c>
      <c r="B40" s="96" t="s">
        <v>106</v>
      </c>
      <c r="C40" s="99" t="s">
        <v>107</v>
      </c>
      <c r="D40" s="64" t="s">
        <v>75</v>
      </c>
      <c r="E40" s="100" t="n">
        <v>8.6</v>
      </c>
      <c r="F40" s="100"/>
      <c r="G40" s="100"/>
      <c r="H40" s="100" t="n">
        <f aca="false">F40*G40</f>
        <v>0</v>
      </c>
      <c r="I40" s="100"/>
      <c r="J40" s="100"/>
      <c r="K40" s="100" t="n">
        <f aca="false">SUM(H40+I40+J40)</f>
        <v>0</v>
      </c>
      <c r="L40" s="100" t="n">
        <f aca="false">E40*F40</f>
        <v>0</v>
      </c>
      <c r="M40" s="100" t="n">
        <f aca="false">E40*H40</f>
        <v>0</v>
      </c>
      <c r="N40" s="100" t="n">
        <f aca="false">E40*I40</f>
        <v>0</v>
      </c>
      <c r="O40" s="100" t="n">
        <f aca="false">E40*J40</f>
        <v>0</v>
      </c>
      <c r="P40" s="100" t="n">
        <f aca="false">SUM(M40:O40)</f>
        <v>0</v>
      </c>
    </row>
    <row r="41" customFormat="false" ht="48" hidden="false" customHeight="false" outlineLevel="0" collapsed="false">
      <c r="A41" s="96" t="n">
        <v>24</v>
      </c>
      <c r="B41" s="96" t="s">
        <v>106</v>
      </c>
      <c r="C41" s="99" t="s">
        <v>108</v>
      </c>
      <c r="D41" s="64" t="s">
        <v>75</v>
      </c>
      <c r="E41" s="100" t="n">
        <v>21.5</v>
      </c>
      <c r="F41" s="100"/>
      <c r="G41" s="100"/>
      <c r="H41" s="100" t="n">
        <f aca="false">F41*G41</f>
        <v>0</v>
      </c>
      <c r="I41" s="100"/>
      <c r="J41" s="100"/>
      <c r="K41" s="100" t="n">
        <f aca="false">SUM(H41+I41+J41)</f>
        <v>0</v>
      </c>
      <c r="L41" s="100" t="n">
        <f aca="false">E41*F41</f>
        <v>0</v>
      </c>
      <c r="M41" s="100" t="n">
        <f aca="false">E41*H41</f>
        <v>0</v>
      </c>
      <c r="N41" s="100" t="n">
        <f aca="false">E41*I41</f>
        <v>0</v>
      </c>
      <c r="O41" s="100" t="n">
        <f aca="false">E41*J41</f>
        <v>0</v>
      </c>
      <c r="P41" s="100" t="n">
        <f aca="false">SUM(M41:O41)</f>
        <v>0</v>
      </c>
    </row>
    <row r="42" customFormat="false" ht="60" hidden="false" customHeight="false" outlineLevel="0" collapsed="false">
      <c r="A42" s="96" t="n">
        <v>25</v>
      </c>
      <c r="B42" s="96" t="s">
        <v>106</v>
      </c>
      <c r="C42" s="99" t="s">
        <v>109</v>
      </c>
      <c r="D42" s="64" t="s">
        <v>75</v>
      </c>
      <c r="E42" s="100" t="n">
        <v>52.2</v>
      </c>
      <c r="F42" s="100"/>
      <c r="G42" s="100"/>
      <c r="H42" s="100" t="n">
        <f aca="false">F42*G42</f>
        <v>0</v>
      </c>
      <c r="I42" s="100"/>
      <c r="J42" s="100"/>
      <c r="K42" s="100" t="n">
        <f aca="false">SUM(H42+I42+J42)</f>
        <v>0</v>
      </c>
      <c r="L42" s="100" t="n">
        <f aca="false">E42*F42</f>
        <v>0</v>
      </c>
      <c r="M42" s="100" t="n">
        <f aca="false">E42*H42</f>
        <v>0</v>
      </c>
      <c r="N42" s="100" t="n">
        <f aca="false">E42*I42</f>
        <v>0</v>
      </c>
      <c r="O42" s="100" t="n">
        <f aca="false">E42*J42</f>
        <v>0</v>
      </c>
      <c r="P42" s="100" t="n">
        <f aca="false">SUM(M42:O42)</f>
        <v>0</v>
      </c>
    </row>
    <row r="43" customFormat="false" ht="58.9" hidden="false" customHeight="true" outlineLevel="0" collapsed="false">
      <c r="A43" s="96" t="n">
        <v>26</v>
      </c>
      <c r="B43" s="96" t="s">
        <v>106</v>
      </c>
      <c r="C43" s="99" t="s">
        <v>110</v>
      </c>
      <c r="D43" s="64" t="s">
        <v>75</v>
      </c>
      <c r="E43" s="100" t="n">
        <v>12.5</v>
      </c>
      <c r="F43" s="100"/>
      <c r="G43" s="100"/>
      <c r="H43" s="100" t="n">
        <f aca="false">F43*G43</f>
        <v>0</v>
      </c>
      <c r="I43" s="100"/>
      <c r="J43" s="100"/>
      <c r="K43" s="100" t="n">
        <f aca="false">SUM(H43+I43+J43)</f>
        <v>0</v>
      </c>
      <c r="L43" s="100" t="n">
        <f aca="false">E43*F43</f>
        <v>0</v>
      </c>
      <c r="M43" s="100" t="n">
        <f aca="false">E43*H43</f>
        <v>0</v>
      </c>
      <c r="N43" s="100" t="n">
        <f aca="false">E43*I43</f>
        <v>0</v>
      </c>
      <c r="O43" s="100" t="n">
        <f aca="false">E43*J43</f>
        <v>0</v>
      </c>
      <c r="P43" s="100" t="n">
        <f aca="false">SUM(M43:O43)</f>
        <v>0</v>
      </c>
    </row>
    <row r="44" customFormat="false" ht="12.75" hidden="false" customHeight="false" outlineLevel="0" collapsed="false">
      <c r="A44" s="96"/>
      <c r="B44" s="96"/>
      <c r="C44" s="97" t="s">
        <v>111</v>
      </c>
      <c r="D44" s="64"/>
      <c r="E44" s="100"/>
      <c r="F44" s="100"/>
      <c r="G44" s="100"/>
      <c r="H44" s="100"/>
      <c r="I44" s="100" t="n">
        <v>0</v>
      </c>
      <c r="J44" s="100"/>
      <c r="K44" s="100"/>
      <c r="L44" s="100"/>
      <c r="M44" s="100"/>
      <c r="N44" s="100"/>
      <c r="O44" s="100"/>
      <c r="P44" s="100"/>
    </row>
    <row r="45" customFormat="false" ht="48" hidden="false" customHeight="false" outlineLevel="0" collapsed="false">
      <c r="A45" s="96" t="n">
        <v>27</v>
      </c>
      <c r="B45" s="64" t="s">
        <v>112</v>
      </c>
      <c r="C45" s="99" t="s">
        <v>113</v>
      </c>
      <c r="D45" s="64" t="s">
        <v>75</v>
      </c>
      <c r="E45" s="100" t="n">
        <v>1.29</v>
      </c>
      <c r="F45" s="100"/>
      <c r="G45" s="100"/>
      <c r="H45" s="100" t="n">
        <f aca="false">F45*G45</f>
        <v>0</v>
      </c>
      <c r="I45" s="100"/>
      <c r="J45" s="100"/>
      <c r="K45" s="100" t="n">
        <f aca="false">SUM(H45+I45+J45)</f>
        <v>0</v>
      </c>
      <c r="L45" s="100" t="n">
        <f aca="false">E45*F45</f>
        <v>0</v>
      </c>
      <c r="M45" s="100" t="n">
        <f aca="false">E45*H45</f>
        <v>0</v>
      </c>
      <c r="N45" s="100" t="n">
        <f aca="false">E45*I45</f>
        <v>0</v>
      </c>
      <c r="O45" s="100" t="n">
        <f aca="false">E45*J45</f>
        <v>0</v>
      </c>
      <c r="P45" s="100" t="n">
        <f aca="false">SUM(M45:O45)</f>
        <v>0</v>
      </c>
    </row>
    <row r="46" customFormat="false" ht="48" hidden="false" customHeight="true" outlineLevel="0" collapsed="false">
      <c r="A46" s="96" t="n">
        <v>28</v>
      </c>
      <c r="B46" s="64" t="s">
        <v>112</v>
      </c>
      <c r="C46" s="99" t="s">
        <v>114</v>
      </c>
      <c r="D46" s="64" t="s">
        <v>75</v>
      </c>
      <c r="E46" s="100" t="n">
        <v>4.3</v>
      </c>
      <c r="F46" s="100"/>
      <c r="G46" s="100"/>
      <c r="H46" s="100" t="n">
        <f aca="false">F46*G46</f>
        <v>0</v>
      </c>
      <c r="I46" s="100"/>
      <c r="J46" s="100"/>
      <c r="K46" s="100" t="n">
        <f aca="false">SUM(H46+I46+J46)</f>
        <v>0</v>
      </c>
      <c r="L46" s="100" t="n">
        <f aca="false">E46*F46</f>
        <v>0</v>
      </c>
      <c r="M46" s="100" t="n">
        <f aca="false">E46*H46</f>
        <v>0</v>
      </c>
      <c r="N46" s="100" t="n">
        <f aca="false">E46*I46</f>
        <v>0</v>
      </c>
      <c r="O46" s="100" t="n">
        <f aca="false">E46*J46</f>
        <v>0</v>
      </c>
      <c r="P46" s="100" t="n">
        <f aca="false">SUM(M46:O46)</f>
        <v>0</v>
      </c>
    </row>
    <row r="47" customFormat="false" ht="12.75" hidden="false" customHeight="false" outlineLevel="0" collapsed="false">
      <c r="A47" s="96"/>
      <c r="B47" s="96"/>
      <c r="C47" s="93" t="s">
        <v>115</v>
      </c>
      <c r="D47" s="6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1"/>
    </row>
    <row r="48" customFormat="false" ht="48" hidden="false" customHeight="false" outlineLevel="0" collapsed="false">
      <c r="A48" s="96" t="n">
        <v>29</v>
      </c>
      <c r="B48" s="96" t="s">
        <v>106</v>
      </c>
      <c r="C48" s="99" t="s">
        <v>116</v>
      </c>
      <c r="D48" s="64" t="s">
        <v>75</v>
      </c>
      <c r="E48" s="100" t="n">
        <v>50.7</v>
      </c>
      <c r="F48" s="100"/>
      <c r="G48" s="100"/>
      <c r="H48" s="100" t="n">
        <f aca="false">F48*G48</f>
        <v>0</v>
      </c>
      <c r="I48" s="100"/>
      <c r="J48" s="100"/>
      <c r="K48" s="100" t="n">
        <f aca="false">SUM(H48+I48+J48)</f>
        <v>0</v>
      </c>
      <c r="L48" s="100" t="n">
        <f aca="false">E48*F48</f>
        <v>0</v>
      </c>
      <c r="M48" s="100" t="n">
        <f aca="false">E48*H48</f>
        <v>0</v>
      </c>
      <c r="N48" s="100" t="n">
        <f aca="false">E48*I48</f>
        <v>0</v>
      </c>
      <c r="O48" s="100" t="n">
        <f aca="false">E48*J48</f>
        <v>0</v>
      </c>
      <c r="P48" s="100" t="n">
        <f aca="false">SUM(M48:O48)</f>
        <v>0</v>
      </c>
    </row>
    <row r="49" customFormat="false" ht="48" hidden="false" customHeight="false" outlineLevel="0" collapsed="false">
      <c r="A49" s="96" t="n">
        <v>30</v>
      </c>
      <c r="B49" s="96" t="s">
        <v>106</v>
      </c>
      <c r="C49" s="99" t="s">
        <v>117</v>
      </c>
      <c r="D49" s="64" t="s">
        <v>75</v>
      </c>
      <c r="E49" s="100" t="n">
        <v>15</v>
      </c>
      <c r="F49" s="100"/>
      <c r="G49" s="100"/>
      <c r="H49" s="100" t="n">
        <f aca="false">F49*G49</f>
        <v>0</v>
      </c>
      <c r="I49" s="100"/>
      <c r="J49" s="100"/>
      <c r="K49" s="100" t="n">
        <f aca="false">SUM(H49+I49+J49)</f>
        <v>0</v>
      </c>
      <c r="L49" s="100" t="n">
        <f aca="false">E49*F49</f>
        <v>0</v>
      </c>
      <c r="M49" s="100" t="n">
        <f aca="false">E49*H49</f>
        <v>0</v>
      </c>
      <c r="N49" s="100" t="n">
        <f aca="false">E49*I49</f>
        <v>0</v>
      </c>
      <c r="O49" s="100" t="n">
        <f aca="false">E49*J49</f>
        <v>0</v>
      </c>
      <c r="P49" s="100" t="n">
        <f aca="false">SUM(M49:O49)</f>
        <v>0</v>
      </c>
    </row>
    <row r="50" customFormat="false" ht="60" hidden="false" customHeight="false" outlineLevel="0" collapsed="false">
      <c r="A50" s="96" t="n">
        <v>31</v>
      </c>
      <c r="B50" s="96" t="s">
        <v>106</v>
      </c>
      <c r="C50" s="99" t="s">
        <v>118</v>
      </c>
      <c r="D50" s="64" t="s">
        <v>75</v>
      </c>
      <c r="E50" s="100" t="n">
        <v>15.8</v>
      </c>
      <c r="F50" s="100"/>
      <c r="G50" s="100"/>
      <c r="H50" s="100" t="n">
        <f aca="false">F50*G50</f>
        <v>0</v>
      </c>
      <c r="I50" s="100"/>
      <c r="J50" s="100"/>
      <c r="K50" s="100" t="n">
        <f aca="false">SUM(H50+I50+J50)</f>
        <v>0</v>
      </c>
      <c r="L50" s="100" t="n">
        <f aca="false">E50*F50</f>
        <v>0</v>
      </c>
      <c r="M50" s="100" t="n">
        <f aca="false">E50*H50</f>
        <v>0</v>
      </c>
      <c r="N50" s="100" t="n">
        <f aca="false">E50*I50</f>
        <v>0</v>
      </c>
      <c r="O50" s="100" t="n">
        <f aca="false">E50*J50</f>
        <v>0</v>
      </c>
      <c r="P50" s="100" t="n">
        <f aca="false">SUM(M50:O50)</f>
        <v>0</v>
      </c>
    </row>
    <row r="51" customFormat="false" ht="12.75" hidden="false" customHeight="false" outlineLevel="0" collapsed="false">
      <c r="A51" s="96"/>
      <c r="B51" s="96"/>
      <c r="C51" s="102" t="s">
        <v>119</v>
      </c>
      <c r="D51" s="64"/>
      <c r="E51" s="100"/>
      <c r="F51" s="100"/>
      <c r="G51" s="100"/>
      <c r="H51" s="100"/>
      <c r="I51" s="100" t="n">
        <v>0</v>
      </c>
      <c r="J51" s="100"/>
      <c r="K51" s="100"/>
      <c r="L51" s="100"/>
      <c r="M51" s="100"/>
      <c r="N51" s="100"/>
      <c r="O51" s="100"/>
      <c r="P51" s="101"/>
    </row>
    <row r="52" customFormat="false" ht="84" hidden="false" customHeight="false" outlineLevel="0" collapsed="false">
      <c r="A52" s="96" t="n">
        <v>32</v>
      </c>
      <c r="B52" s="96" t="s">
        <v>120</v>
      </c>
      <c r="C52" s="99" t="s">
        <v>121</v>
      </c>
      <c r="D52" s="64" t="s">
        <v>122</v>
      </c>
      <c r="E52" s="100" t="n">
        <v>4</v>
      </c>
      <c r="F52" s="100"/>
      <c r="G52" s="100"/>
      <c r="H52" s="100" t="n">
        <f aca="false">F52*G52</f>
        <v>0</v>
      </c>
      <c r="I52" s="100"/>
      <c r="J52" s="100"/>
      <c r="K52" s="100" t="n">
        <f aca="false">SUM(H52+I52+J52)</f>
        <v>0</v>
      </c>
      <c r="L52" s="100" t="n">
        <f aca="false">E52*F52</f>
        <v>0</v>
      </c>
      <c r="M52" s="100" t="n">
        <f aca="false">E52*H52</f>
        <v>0</v>
      </c>
      <c r="N52" s="100" t="n">
        <f aca="false">E52*I52</f>
        <v>0</v>
      </c>
      <c r="O52" s="100" t="n">
        <f aca="false">E52*J52</f>
        <v>0</v>
      </c>
      <c r="P52" s="100" t="n">
        <f aca="false">SUM(M52:O52)</f>
        <v>0</v>
      </c>
    </row>
    <row r="53" customFormat="false" ht="24" hidden="false" customHeight="false" outlineLevel="0" collapsed="false">
      <c r="A53" s="96" t="n">
        <v>33</v>
      </c>
      <c r="B53" s="96" t="s">
        <v>120</v>
      </c>
      <c r="C53" s="99" t="s">
        <v>123</v>
      </c>
      <c r="D53" s="64" t="s">
        <v>75</v>
      </c>
      <c r="E53" s="100" t="n">
        <v>108.8</v>
      </c>
      <c r="F53" s="100"/>
      <c r="G53" s="100"/>
      <c r="H53" s="100" t="n">
        <f aca="false">F53*G53</f>
        <v>0</v>
      </c>
      <c r="I53" s="100"/>
      <c r="J53" s="100"/>
      <c r="K53" s="100" t="n">
        <f aca="false">SUM(H53+I53+J53)</f>
        <v>0</v>
      </c>
      <c r="L53" s="100" t="n">
        <f aca="false">E53*F53</f>
        <v>0</v>
      </c>
      <c r="M53" s="100" t="n">
        <f aca="false">E53*H53</f>
        <v>0</v>
      </c>
      <c r="N53" s="100" t="n">
        <f aca="false">E53*I53</f>
        <v>0</v>
      </c>
      <c r="O53" s="100" t="n">
        <f aca="false">E53*J53</f>
        <v>0</v>
      </c>
      <c r="P53" s="100" t="n">
        <f aca="false">SUM(M53:O53)</f>
        <v>0</v>
      </c>
    </row>
    <row r="54" customFormat="false" ht="84" hidden="false" customHeight="false" outlineLevel="0" collapsed="false">
      <c r="A54" s="96" t="n">
        <v>34</v>
      </c>
      <c r="B54" s="96" t="s">
        <v>120</v>
      </c>
      <c r="C54" s="99" t="s">
        <v>124</v>
      </c>
      <c r="D54" s="64" t="s">
        <v>122</v>
      </c>
      <c r="E54" s="100" t="n">
        <v>0.8</v>
      </c>
      <c r="F54" s="100"/>
      <c r="G54" s="100"/>
      <c r="H54" s="100" t="n">
        <f aca="false">F54*G54</f>
        <v>0</v>
      </c>
      <c r="I54" s="100"/>
      <c r="J54" s="100"/>
      <c r="K54" s="100" t="n">
        <f aca="false">SUM(H54+I54+J54)</f>
        <v>0</v>
      </c>
      <c r="L54" s="100" t="n">
        <f aca="false">E54*F54</f>
        <v>0</v>
      </c>
      <c r="M54" s="100" t="n">
        <f aca="false">E54*H54</f>
        <v>0</v>
      </c>
      <c r="N54" s="100" t="n">
        <f aca="false">E54*I54</f>
        <v>0</v>
      </c>
      <c r="O54" s="100" t="n">
        <f aca="false">E54*J54</f>
        <v>0</v>
      </c>
      <c r="P54" s="100" t="n">
        <f aca="false">SUM(M54:O54)</f>
        <v>0</v>
      </c>
    </row>
    <row r="55" customFormat="false" ht="96" hidden="false" customHeight="false" outlineLevel="0" collapsed="false">
      <c r="A55" s="96" t="n">
        <v>34</v>
      </c>
      <c r="B55" s="96" t="s">
        <v>120</v>
      </c>
      <c r="C55" s="99" t="s">
        <v>125</v>
      </c>
      <c r="D55" s="64" t="s">
        <v>122</v>
      </c>
      <c r="E55" s="100" t="n">
        <v>0.4</v>
      </c>
      <c r="F55" s="100"/>
      <c r="G55" s="100"/>
      <c r="H55" s="100" t="n">
        <f aca="false">F55*G55</f>
        <v>0</v>
      </c>
      <c r="I55" s="100"/>
      <c r="J55" s="100"/>
      <c r="K55" s="100" t="n">
        <f aca="false">SUM(H55+I55+J55)</f>
        <v>0</v>
      </c>
      <c r="L55" s="100" t="n">
        <f aca="false">E55*F55</f>
        <v>0</v>
      </c>
      <c r="M55" s="100" t="n">
        <f aca="false">E55*H55</f>
        <v>0</v>
      </c>
      <c r="N55" s="100" t="n">
        <f aca="false">E55*I55</f>
        <v>0</v>
      </c>
      <c r="O55" s="100" t="n">
        <f aca="false">E55*J55</f>
        <v>0</v>
      </c>
      <c r="P55" s="100" t="n">
        <f aca="false">SUM(M55:O55)</f>
        <v>0</v>
      </c>
    </row>
    <row r="56" customFormat="false" ht="12.75" hidden="false" customHeight="false" outlineLevel="0" collapsed="false">
      <c r="A56" s="96"/>
      <c r="B56" s="96"/>
      <c r="C56" s="93" t="s">
        <v>126</v>
      </c>
      <c r="D56" s="64"/>
      <c r="E56" s="100"/>
      <c r="F56" s="100"/>
      <c r="G56" s="100"/>
      <c r="H56" s="100"/>
      <c r="I56" s="100" t="n">
        <v>0</v>
      </c>
      <c r="J56" s="100"/>
      <c r="K56" s="100"/>
      <c r="L56" s="100"/>
      <c r="M56" s="100"/>
      <c r="N56" s="100"/>
      <c r="O56" s="100"/>
      <c r="P56" s="101"/>
    </row>
    <row r="57" customFormat="false" ht="12.75" hidden="false" customHeight="false" outlineLevel="0" collapsed="false">
      <c r="A57" s="96"/>
      <c r="B57" s="96"/>
      <c r="C57" s="97" t="s">
        <v>127</v>
      </c>
      <c r="D57" s="64"/>
      <c r="E57" s="100"/>
      <c r="F57" s="100"/>
      <c r="G57" s="100"/>
      <c r="H57" s="100"/>
      <c r="I57" s="100" t="n">
        <v>0</v>
      </c>
      <c r="J57" s="100"/>
      <c r="K57" s="100"/>
      <c r="L57" s="100"/>
      <c r="M57" s="100"/>
      <c r="N57" s="100"/>
      <c r="O57" s="100"/>
      <c r="P57" s="101"/>
    </row>
    <row r="58" customFormat="false" ht="48" hidden="false" customHeight="false" outlineLevel="0" collapsed="false">
      <c r="A58" s="96" t="n">
        <v>35</v>
      </c>
      <c r="B58" s="96" t="s">
        <v>128</v>
      </c>
      <c r="C58" s="99" t="s">
        <v>129</v>
      </c>
      <c r="D58" s="64" t="s">
        <v>75</v>
      </c>
      <c r="E58" s="100" t="n">
        <v>5.3</v>
      </c>
      <c r="F58" s="100"/>
      <c r="G58" s="100"/>
      <c r="H58" s="100" t="n">
        <f aca="false">F58*G58</f>
        <v>0</v>
      </c>
      <c r="I58" s="100"/>
      <c r="J58" s="100"/>
      <c r="K58" s="100" t="n">
        <f aca="false">SUM(H58+I58+J58)</f>
        <v>0</v>
      </c>
      <c r="L58" s="100" t="n">
        <f aca="false">E58*F58</f>
        <v>0</v>
      </c>
      <c r="M58" s="100" t="n">
        <f aca="false">E58*H58</f>
        <v>0</v>
      </c>
      <c r="N58" s="100" t="n">
        <f aca="false">E58*I58</f>
        <v>0</v>
      </c>
      <c r="O58" s="100" t="n">
        <f aca="false">E58*J58</f>
        <v>0</v>
      </c>
      <c r="P58" s="100" t="n">
        <f aca="false">SUM(M58:O58)</f>
        <v>0</v>
      </c>
    </row>
    <row r="59" customFormat="false" ht="36" hidden="false" customHeight="false" outlineLevel="0" collapsed="false">
      <c r="A59" s="96" t="n">
        <v>36</v>
      </c>
      <c r="B59" s="96" t="s">
        <v>128</v>
      </c>
      <c r="C59" s="99" t="s">
        <v>130</v>
      </c>
      <c r="D59" s="64" t="s">
        <v>122</v>
      </c>
      <c r="E59" s="100" t="n">
        <v>0.6</v>
      </c>
      <c r="F59" s="100"/>
      <c r="G59" s="100"/>
      <c r="H59" s="100" t="n">
        <f aca="false">F59*G59</f>
        <v>0</v>
      </c>
      <c r="I59" s="100"/>
      <c r="J59" s="100"/>
      <c r="K59" s="100" t="n">
        <f aca="false">SUM(H59+I59+J59)</f>
        <v>0</v>
      </c>
      <c r="L59" s="100" t="n">
        <f aca="false">E59*F59</f>
        <v>0</v>
      </c>
      <c r="M59" s="100" t="n">
        <f aca="false">E59*H59</f>
        <v>0</v>
      </c>
      <c r="N59" s="100" t="n">
        <f aca="false">E59*I59</f>
        <v>0</v>
      </c>
      <c r="O59" s="100" t="n">
        <f aca="false">E59*J59</f>
        <v>0</v>
      </c>
      <c r="P59" s="100" t="n">
        <f aca="false">SUM(M59:O59)</f>
        <v>0</v>
      </c>
    </row>
    <row r="60" customFormat="false" ht="72" hidden="false" customHeight="false" outlineLevel="0" collapsed="false">
      <c r="A60" s="96" t="n">
        <v>37</v>
      </c>
      <c r="B60" s="96" t="s">
        <v>128</v>
      </c>
      <c r="C60" s="99" t="s">
        <v>131</v>
      </c>
      <c r="D60" s="64" t="s">
        <v>91</v>
      </c>
      <c r="E60" s="100" t="n">
        <v>0.498</v>
      </c>
      <c r="F60" s="100"/>
      <c r="G60" s="100"/>
      <c r="H60" s="100" t="n">
        <f aca="false">F60*G60</f>
        <v>0</v>
      </c>
      <c r="I60" s="100"/>
      <c r="J60" s="100"/>
      <c r="K60" s="100" t="n">
        <f aca="false">SUM(H60+I60+J60)</f>
        <v>0</v>
      </c>
      <c r="L60" s="100" t="n">
        <f aca="false">E60*F60</f>
        <v>0</v>
      </c>
      <c r="M60" s="100" t="n">
        <f aca="false">E60*H60</f>
        <v>0</v>
      </c>
      <c r="N60" s="100" t="n">
        <f aca="false">E60*I60</f>
        <v>0</v>
      </c>
      <c r="O60" s="100" t="n">
        <f aca="false">E60*J60</f>
        <v>0</v>
      </c>
      <c r="P60" s="100" t="n">
        <f aca="false">SUM(M60:O60)</f>
        <v>0</v>
      </c>
    </row>
    <row r="61" customFormat="false" ht="36" hidden="false" customHeight="false" outlineLevel="0" collapsed="false">
      <c r="A61" s="96" t="n">
        <v>37</v>
      </c>
      <c r="B61" s="96" t="s">
        <v>128</v>
      </c>
      <c r="C61" s="99" t="s">
        <v>132</v>
      </c>
      <c r="D61" s="64" t="s">
        <v>133</v>
      </c>
      <c r="E61" s="100" t="n">
        <v>1</v>
      </c>
      <c r="F61" s="100"/>
      <c r="G61" s="100"/>
      <c r="H61" s="100" t="n">
        <f aca="false">F61*G61</f>
        <v>0</v>
      </c>
      <c r="I61" s="100"/>
      <c r="J61" s="100"/>
      <c r="K61" s="100" t="n">
        <f aca="false">SUM(H61+I61+J61)</f>
        <v>0</v>
      </c>
      <c r="L61" s="100" t="n">
        <f aca="false">E61*F61</f>
        <v>0</v>
      </c>
      <c r="M61" s="100" t="n">
        <f aca="false">E61*H61</f>
        <v>0</v>
      </c>
      <c r="N61" s="100" t="n">
        <f aca="false">E61*I61</f>
        <v>0</v>
      </c>
      <c r="O61" s="100" t="n">
        <f aca="false">E61*J61</f>
        <v>0</v>
      </c>
      <c r="P61" s="100" t="n">
        <f aca="false">SUM(M61:O61)</f>
        <v>0</v>
      </c>
    </row>
    <row r="62" customFormat="false" ht="36" hidden="false" customHeight="false" outlineLevel="0" collapsed="false">
      <c r="A62" s="96" t="n">
        <v>38</v>
      </c>
      <c r="B62" s="64" t="s">
        <v>134</v>
      </c>
      <c r="C62" s="99" t="s">
        <v>135</v>
      </c>
      <c r="D62" s="64" t="s">
        <v>75</v>
      </c>
      <c r="E62" s="100" t="n">
        <v>14.73</v>
      </c>
      <c r="F62" s="100"/>
      <c r="G62" s="100"/>
      <c r="H62" s="100" t="n">
        <f aca="false">F62*G62</f>
        <v>0</v>
      </c>
      <c r="I62" s="100"/>
      <c r="J62" s="100"/>
      <c r="K62" s="100" t="n">
        <f aca="false">SUM(H62+I62+J62)</f>
        <v>0</v>
      </c>
      <c r="L62" s="100" t="n">
        <f aca="false">E62*F62</f>
        <v>0</v>
      </c>
      <c r="M62" s="100" t="n">
        <f aca="false">E62*H62</f>
        <v>0</v>
      </c>
      <c r="N62" s="100" t="n">
        <f aca="false">E62*I62</f>
        <v>0</v>
      </c>
      <c r="O62" s="100" t="n">
        <f aca="false">E62*J62</f>
        <v>0</v>
      </c>
      <c r="P62" s="100" t="n">
        <f aca="false">SUM(M62:O62)</f>
        <v>0</v>
      </c>
    </row>
    <row r="63" customFormat="false" ht="36" hidden="false" customHeight="false" outlineLevel="0" collapsed="false">
      <c r="A63" s="96" t="n">
        <v>39</v>
      </c>
      <c r="B63" s="64" t="s">
        <v>134</v>
      </c>
      <c r="C63" s="99" t="s">
        <v>136</v>
      </c>
      <c r="D63" s="64" t="s">
        <v>75</v>
      </c>
      <c r="E63" s="100" t="n">
        <v>14.73</v>
      </c>
      <c r="F63" s="100"/>
      <c r="G63" s="100"/>
      <c r="H63" s="100" t="n">
        <f aca="false">F63*G63</f>
        <v>0</v>
      </c>
      <c r="I63" s="100"/>
      <c r="J63" s="100"/>
      <c r="K63" s="100" t="n">
        <f aca="false">SUM(H63+I63+J63)</f>
        <v>0</v>
      </c>
      <c r="L63" s="100" t="n">
        <f aca="false">E63*F63</f>
        <v>0</v>
      </c>
      <c r="M63" s="100" t="n">
        <f aca="false">E63*H63</f>
        <v>0</v>
      </c>
      <c r="N63" s="100" t="n">
        <f aca="false">E63*I63</f>
        <v>0</v>
      </c>
      <c r="O63" s="100" t="n">
        <f aca="false">E63*J63</f>
        <v>0</v>
      </c>
      <c r="P63" s="100" t="n">
        <f aca="false">SUM(M63:O63)</f>
        <v>0</v>
      </c>
    </row>
    <row r="64" customFormat="false" ht="24" hidden="false" customHeight="false" outlineLevel="0" collapsed="false">
      <c r="A64" s="96" t="n">
        <v>40</v>
      </c>
      <c r="B64" s="96" t="s">
        <v>128</v>
      </c>
      <c r="C64" s="99" t="s">
        <v>137</v>
      </c>
      <c r="D64" s="64" t="s">
        <v>79</v>
      </c>
      <c r="E64" s="100" t="n">
        <v>18</v>
      </c>
      <c r="F64" s="100"/>
      <c r="G64" s="100"/>
      <c r="H64" s="100" t="n">
        <f aca="false">F64*G64</f>
        <v>0</v>
      </c>
      <c r="I64" s="100"/>
      <c r="J64" s="100"/>
      <c r="K64" s="100" t="n">
        <f aca="false">SUM(H64+I64+J64)</f>
        <v>0</v>
      </c>
      <c r="L64" s="100" t="n">
        <f aca="false">E64*F64</f>
        <v>0</v>
      </c>
      <c r="M64" s="100" t="n">
        <f aca="false">E64*H64</f>
        <v>0</v>
      </c>
      <c r="N64" s="100" t="n">
        <f aca="false">E64*I64</f>
        <v>0</v>
      </c>
      <c r="O64" s="100" t="n">
        <f aca="false">E64*J64</f>
        <v>0</v>
      </c>
      <c r="P64" s="100" t="n">
        <f aca="false">SUM(M64:O64)</f>
        <v>0</v>
      </c>
    </row>
    <row r="65" customFormat="false" ht="36" hidden="false" customHeight="false" outlineLevel="0" collapsed="false">
      <c r="A65" s="96" t="n">
        <v>41</v>
      </c>
      <c r="B65" s="96" t="s">
        <v>128</v>
      </c>
      <c r="C65" s="99" t="s">
        <v>138</v>
      </c>
      <c r="D65" s="64" t="s">
        <v>79</v>
      </c>
      <c r="E65" s="100" t="n">
        <v>18</v>
      </c>
      <c r="F65" s="100"/>
      <c r="G65" s="100"/>
      <c r="H65" s="100" t="n">
        <f aca="false">F65*G65</f>
        <v>0</v>
      </c>
      <c r="I65" s="100"/>
      <c r="J65" s="100"/>
      <c r="K65" s="100" t="n">
        <f aca="false">SUM(H65+I65+J65)</f>
        <v>0</v>
      </c>
      <c r="L65" s="100" t="n">
        <f aca="false">E65*F65</f>
        <v>0</v>
      </c>
      <c r="M65" s="100" t="n">
        <f aca="false">E65*H65</f>
        <v>0</v>
      </c>
      <c r="N65" s="100" t="n">
        <f aca="false">E65*I65</f>
        <v>0</v>
      </c>
      <c r="O65" s="100" t="n">
        <f aca="false">E65*J65</f>
        <v>0</v>
      </c>
      <c r="P65" s="100" t="n">
        <f aca="false">SUM(M65:O65)</f>
        <v>0</v>
      </c>
    </row>
    <row r="66" customFormat="false" ht="12.75" hidden="false" customHeight="false" outlineLevel="0" collapsed="false">
      <c r="A66" s="96" t="n">
        <v>42</v>
      </c>
      <c r="B66" s="96" t="s">
        <v>139</v>
      </c>
      <c r="C66" s="99" t="s">
        <v>140</v>
      </c>
      <c r="D66" s="64" t="s">
        <v>85</v>
      </c>
      <c r="E66" s="100" t="n">
        <v>7.2</v>
      </c>
      <c r="F66" s="100"/>
      <c r="G66" s="100"/>
      <c r="H66" s="100" t="n">
        <f aca="false">F66*G66</f>
        <v>0</v>
      </c>
      <c r="I66" s="100"/>
      <c r="J66" s="100"/>
      <c r="K66" s="100" t="n">
        <f aca="false">SUM(H66:J66)</f>
        <v>0</v>
      </c>
      <c r="L66" s="100" t="n">
        <f aca="false">E66*F66</f>
        <v>0</v>
      </c>
      <c r="M66" s="100" t="n">
        <f aca="false">E66*H66</f>
        <v>0</v>
      </c>
      <c r="N66" s="100" t="n">
        <f aca="false">E66*I66</f>
        <v>0</v>
      </c>
      <c r="O66" s="100" t="n">
        <f aca="false">E66*J66</f>
        <v>0</v>
      </c>
      <c r="P66" s="100" t="n">
        <f aca="false">SUM(M66:O66)</f>
        <v>0</v>
      </c>
    </row>
    <row r="67" customFormat="false" ht="24" hidden="false" customHeight="false" outlineLevel="0" collapsed="false">
      <c r="A67" s="96" t="n">
        <v>43</v>
      </c>
      <c r="B67" s="64" t="s">
        <v>134</v>
      </c>
      <c r="C67" s="99" t="s">
        <v>141</v>
      </c>
      <c r="D67" s="64" t="s">
        <v>85</v>
      </c>
      <c r="E67" s="100" t="n">
        <v>7.2</v>
      </c>
      <c r="F67" s="100"/>
      <c r="G67" s="100"/>
      <c r="H67" s="100" t="n">
        <f aca="false">F67*G67</f>
        <v>0</v>
      </c>
      <c r="I67" s="100"/>
      <c r="J67" s="100"/>
      <c r="K67" s="100" t="n">
        <f aca="false">SUM(H67+I67+J67)</f>
        <v>0</v>
      </c>
      <c r="L67" s="100" t="n">
        <f aca="false">E67*F67</f>
        <v>0</v>
      </c>
      <c r="M67" s="100" t="n">
        <f aca="false">E67*H67</f>
        <v>0</v>
      </c>
      <c r="N67" s="100" t="n">
        <f aca="false">E67*I67</f>
        <v>0</v>
      </c>
      <c r="O67" s="100" t="n">
        <f aca="false">E67*J67</f>
        <v>0</v>
      </c>
      <c r="P67" s="100" t="n">
        <f aca="false">SUM(M67:O67)</f>
        <v>0</v>
      </c>
    </row>
    <row r="68" customFormat="false" ht="12.75" hidden="false" customHeight="false" outlineLevel="0" collapsed="false">
      <c r="A68" s="96"/>
      <c r="B68" s="96"/>
      <c r="C68" s="93" t="s">
        <v>142</v>
      </c>
      <c r="D68" s="6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1"/>
    </row>
    <row r="69" customFormat="false" ht="12.75" hidden="false" customHeight="false" outlineLevel="0" collapsed="false">
      <c r="A69" s="96"/>
      <c r="B69" s="96"/>
      <c r="C69" s="93" t="s">
        <v>143</v>
      </c>
      <c r="D69" s="6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customFormat="false" ht="12.75" hidden="false" customHeight="false" outlineLevel="0" collapsed="false">
      <c r="A70" s="96"/>
      <c r="B70" s="96"/>
      <c r="C70" s="64" t="s">
        <v>144</v>
      </c>
      <c r="D70" s="6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customFormat="false" ht="36" hidden="false" customHeight="false" outlineLevel="0" collapsed="false">
      <c r="A71" s="96" t="n">
        <v>44</v>
      </c>
      <c r="B71" s="64" t="s">
        <v>106</v>
      </c>
      <c r="C71" s="99" t="s">
        <v>145</v>
      </c>
      <c r="D71" s="64" t="s">
        <v>75</v>
      </c>
      <c r="E71" s="100" t="n">
        <v>102.1</v>
      </c>
      <c r="F71" s="100"/>
      <c r="G71" s="100"/>
      <c r="H71" s="100" t="n">
        <f aca="false">F71*G71</f>
        <v>0</v>
      </c>
      <c r="I71" s="100"/>
      <c r="J71" s="100"/>
      <c r="K71" s="100" t="n">
        <f aca="false">SUM(H71+I71+J71)</f>
        <v>0</v>
      </c>
      <c r="L71" s="100" t="n">
        <f aca="false">E71*F71</f>
        <v>0</v>
      </c>
      <c r="M71" s="100" t="n">
        <f aca="false">E71*H71</f>
        <v>0</v>
      </c>
      <c r="N71" s="100" t="n">
        <f aca="false">E71*I71</f>
        <v>0</v>
      </c>
      <c r="O71" s="100" t="n">
        <f aca="false">E71*J71</f>
        <v>0</v>
      </c>
      <c r="P71" s="100" t="n">
        <f aca="false">SUM(M71:O71)</f>
        <v>0</v>
      </c>
    </row>
    <row r="72" customFormat="false" ht="24" hidden="false" customHeight="false" outlineLevel="0" collapsed="false">
      <c r="A72" s="96" t="n">
        <v>45</v>
      </c>
      <c r="B72" s="64" t="s">
        <v>106</v>
      </c>
      <c r="C72" s="99" t="s">
        <v>146</v>
      </c>
      <c r="D72" s="64" t="s">
        <v>75</v>
      </c>
      <c r="E72" s="100" t="n">
        <v>102.1</v>
      </c>
      <c r="F72" s="100"/>
      <c r="G72" s="100"/>
      <c r="H72" s="100" t="n">
        <f aca="false">F72*G72</f>
        <v>0</v>
      </c>
      <c r="I72" s="100"/>
      <c r="J72" s="100"/>
      <c r="K72" s="100" t="n">
        <f aca="false">SUM(H72+I72+J72)</f>
        <v>0</v>
      </c>
      <c r="L72" s="100" t="n">
        <f aca="false">E72*F72</f>
        <v>0</v>
      </c>
      <c r="M72" s="100" t="n">
        <f aca="false">E72*H72</f>
        <v>0</v>
      </c>
      <c r="N72" s="100" t="n">
        <f aca="false">E72*I72</f>
        <v>0</v>
      </c>
      <c r="O72" s="100" t="n">
        <f aca="false">E72*J72</f>
        <v>0</v>
      </c>
      <c r="P72" s="100" t="n">
        <f aca="false">SUM(M72:O72)</f>
        <v>0</v>
      </c>
    </row>
    <row r="73" customFormat="false" ht="12.75" hidden="false" customHeight="false" outlineLevel="0" collapsed="false">
      <c r="A73" s="96"/>
      <c r="B73" s="96"/>
      <c r="C73" s="64" t="s">
        <v>147</v>
      </c>
      <c r="D73" s="6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customFormat="false" ht="36" hidden="false" customHeight="false" outlineLevel="0" collapsed="false">
      <c r="A74" s="96" t="n">
        <v>46</v>
      </c>
      <c r="B74" s="64" t="s">
        <v>106</v>
      </c>
      <c r="C74" s="99" t="s">
        <v>145</v>
      </c>
      <c r="D74" s="64" t="s">
        <v>75</v>
      </c>
      <c r="E74" s="100" t="n">
        <v>4</v>
      </c>
      <c r="F74" s="100"/>
      <c r="G74" s="100"/>
      <c r="H74" s="100" t="n">
        <f aca="false">F74*G74</f>
        <v>0</v>
      </c>
      <c r="I74" s="100"/>
      <c r="J74" s="100"/>
      <c r="K74" s="100" t="n">
        <f aca="false">SUM(H74+I74+J74)</f>
        <v>0</v>
      </c>
      <c r="L74" s="100" t="n">
        <f aca="false">E74*F74</f>
        <v>0</v>
      </c>
      <c r="M74" s="100" t="n">
        <f aca="false">E74*H74</f>
        <v>0</v>
      </c>
      <c r="N74" s="100" t="n">
        <f aca="false">E74*I74</f>
        <v>0</v>
      </c>
      <c r="O74" s="100" t="n">
        <f aca="false">E74*J74</f>
        <v>0</v>
      </c>
      <c r="P74" s="100" t="n">
        <f aca="false">SUM(M74:O74)</f>
        <v>0</v>
      </c>
    </row>
    <row r="75" customFormat="false" ht="24" hidden="false" customHeight="false" outlineLevel="0" collapsed="false">
      <c r="A75" s="96" t="n">
        <v>47</v>
      </c>
      <c r="B75" s="64" t="s">
        <v>106</v>
      </c>
      <c r="C75" s="99" t="s">
        <v>146</v>
      </c>
      <c r="D75" s="64" t="s">
        <v>75</v>
      </c>
      <c r="E75" s="100" t="n">
        <v>4</v>
      </c>
      <c r="F75" s="100"/>
      <c r="G75" s="100"/>
      <c r="H75" s="100" t="n">
        <f aca="false">F75*G75</f>
        <v>0</v>
      </c>
      <c r="I75" s="100"/>
      <c r="J75" s="100"/>
      <c r="K75" s="100" t="n">
        <f aca="false">SUM(H75+I75+J75)</f>
        <v>0</v>
      </c>
      <c r="L75" s="100" t="n">
        <f aca="false">E75*F75</f>
        <v>0</v>
      </c>
      <c r="M75" s="100" t="n">
        <f aca="false">E75*H75</f>
        <v>0</v>
      </c>
      <c r="N75" s="100" t="n">
        <f aca="false">E75*I75</f>
        <v>0</v>
      </c>
      <c r="O75" s="100" t="n">
        <f aca="false">E75*J75</f>
        <v>0</v>
      </c>
      <c r="P75" s="100" t="n">
        <f aca="false">SUM(M75:O75)</f>
        <v>0</v>
      </c>
    </row>
    <row r="76" customFormat="false" ht="24" hidden="false" customHeight="false" outlineLevel="0" collapsed="false">
      <c r="A76" s="96" t="n">
        <v>48</v>
      </c>
      <c r="B76" s="96" t="s">
        <v>112</v>
      </c>
      <c r="C76" s="99" t="s">
        <v>148</v>
      </c>
      <c r="D76" s="64" t="s">
        <v>75</v>
      </c>
      <c r="E76" s="100" t="n">
        <v>4</v>
      </c>
      <c r="F76" s="100"/>
      <c r="G76" s="100"/>
      <c r="H76" s="100" t="n">
        <f aca="false">F76*G76</f>
        <v>0</v>
      </c>
      <c r="I76" s="100"/>
      <c r="J76" s="100"/>
      <c r="K76" s="100" t="n">
        <f aca="false">SUM(H76+I76+J76)</f>
        <v>0</v>
      </c>
      <c r="L76" s="100" t="n">
        <f aca="false">E76*F76</f>
        <v>0</v>
      </c>
      <c r="M76" s="100" t="n">
        <f aca="false">E76*H76</f>
        <v>0</v>
      </c>
      <c r="N76" s="100" t="n">
        <f aca="false">E76*I76</f>
        <v>0</v>
      </c>
      <c r="O76" s="100" t="n">
        <f aca="false">E76*J76</f>
        <v>0</v>
      </c>
      <c r="P76" s="100" t="n">
        <f aca="false">SUM(M76:O76)</f>
        <v>0</v>
      </c>
    </row>
    <row r="77" customFormat="false" ht="12.75" hidden="false" customHeight="false" outlineLevel="0" collapsed="false">
      <c r="A77" s="96"/>
      <c r="B77" s="96"/>
      <c r="C77" s="64" t="s">
        <v>149</v>
      </c>
      <c r="D77" s="6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customFormat="false" ht="36" hidden="false" customHeight="false" outlineLevel="0" collapsed="false">
      <c r="A78" s="96" t="n">
        <v>49</v>
      </c>
      <c r="B78" s="64" t="s">
        <v>106</v>
      </c>
      <c r="C78" s="99" t="s">
        <v>145</v>
      </c>
      <c r="D78" s="64" t="s">
        <v>75</v>
      </c>
      <c r="E78" s="100" t="n">
        <v>2.7</v>
      </c>
      <c r="F78" s="100"/>
      <c r="G78" s="100"/>
      <c r="H78" s="100" t="n">
        <f aca="false">F78*G78</f>
        <v>0</v>
      </c>
      <c r="I78" s="100"/>
      <c r="J78" s="100"/>
      <c r="K78" s="100" t="n">
        <f aca="false">SUM(H78+I78+J78)</f>
        <v>0</v>
      </c>
      <c r="L78" s="100" t="n">
        <f aca="false">E78*F78</f>
        <v>0</v>
      </c>
      <c r="M78" s="100" t="n">
        <f aca="false">E78*H78</f>
        <v>0</v>
      </c>
      <c r="N78" s="100" t="n">
        <f aca="false">E78*I78</f>
        <v>0</v>
      </c>
      <c r="O78" s="100" t="n">
        <f aca="false">E78*J78</f>
        <v>0</v>
      </c>
      <c r="P78" s="100" t="n">
        <f aca="false">SUM(M78:O78)</f>
        <v>0</v>
      </c>
    </row>
    <row r="79" customFormat="false" ht="24" hidden="false" customHeight="false" outlineLevel="0" collapsed="false">
      <c r="A79" s="96" t="n">
        <v>50</v>
      </c>
      <c r="B79" s="64" t="s">
        <v>106</v>
      </c>
      <c r="C79" s="99" t="s">
        <v>146</v>
      </c>
      <c r="D79" s="64" t="s">
        <v>75</v>
      </c>
      <c r="E79" s="100" t="n">
        <v>2.7</v>
      </c>
      <c r="F79" s="100"/>
      <c r="G79" s="100"/>
      <c r="H79" s="100" t="n">
        <f aca="false">F79*G79</f>
        <v>0</v>
      </c>
      <c r="I79" s="100"/>
      <c r="J79" s="100"/>
      <c r="K79" s="100" t="n">
        <f aca="false">SUM(H79+I79+J79)</f>
        <v>0</v>
      </c>
      <c r="L79" s="100" t="n">
        <f aca="false">E79*F79</f>
        <v>0</v>
      </c>
      <c r="M79" s="100" t="n">
        <f aca="false">E79*H79</f>
        <v>0</v>
      </c>
      <c r="N79" s="100" t="n">
        <f aca="false">E79*I79</f>
        <v>0</v>
      </c>
      <c r="O79" s="100" t="n">
        <f aca="false">E79*J79</f>
        <v>0</v>
      </c>
      <c r="P79" s="100" t="n">
        <f aca="false">SUM(M79:O79)</f>
        <v>0</v>
      </c>
    </row>
    <row r="80" customFormat="false" ht="12.75" hidden="false" customHeight="false" outlineLevel="0" collapsed="false">
      <c r="A80" s="96"/>
      <c r="B80" s="64"/>
      <c r="C80" s="64" t="s">
        <v>150</v>
      </c>
      <c r="D80" s="6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customFormat="false" ht="12.75" hidden="false" customHeight="false" outlineLevel="0" collapsed="false">
      <c r="A81" s="96" t="n">
        <v>51</v>
      </c>
      <c r="B81" s="96" t="s">
        <v>128</v>
      </c>
      <c r="C81" s="99" t="s">
        <v>151</v>
      </c>
      <c r="D81" s="64" t="s">
        <v>75</v>
      </c>
      <c r="E81" s="100" t="n">
        <v>4.9</v>
      </c>
      <c r="F81" s="100"/>
      <c r="G81" s="100"/>
      <c r="H81" s="100" t="n">
        <f aca="false">F81*G81</f>
        <v>0</v>
      </c>
      <c r="I81" s="100"/>
      <c r="J81" s="100"/>
      <c r="K81" s="100" t="n">
        <f aca="false">SUM(H81+I81+J81)</f>
        <v>0</v>
      </c>
      <c r="L81" s="100" t="n">
        <f aca="false">E81*F81</f>
        <v>0</v>
      </c>
      <c r="M81" s="100" t="n">
        <f aca="false">E81*H81</f>
        <v>0</v>
      </c>
      <c r="N81" s="100" t="n">
        <f aca="false">E81*I81</f>
        <v>0</v>
      </c>
      <c r="O81" s="100" t="n">
        <f aca="false">E81*J81</f>
        <v>0</v>
      </c>
      <c r="P81" s="100" t="n">
        <f aca="false">SUM(M81:O81)</f>
        <v>0</v>
      </c>
    </row>
    <row r="82" customFormat="false" ht="12.75" hidden="false" customHeight="false" outlineLevel="0" collapsed="false">
      <c r="A82" s="96"/>
      <c r="B82" s="96"/>
      <c r="C82" s="93" t="s">
        <v>152</v>
      </c>
      <c r="D82" s="64"/>
      <c r="E82" s="65"/>
      <c r="F82" s="100"/>
      <c r="G82" s="100"/>
      <c r="H82" s="100"/>
      <c r="I82" s="100" t="n">
        <v>0</v>
      </c>
      <c r="J82" s="100"/>
      <c r="K82" s="100"/>
      <c r="L82" s="100"/>
      <c r="M82" s="100"/>
      <c r="N82" s="100"/>
      <c r="O82" s="100"/>
      <c r="P82" s="100"/>
    </row>
    <row r="83" customFormat="false" ht="60" hidden="false" customHeight="false" outlineLevel="0" collapsed="false">
      <c r="A83" s="96" t="n">
        <v>52</v>
      </c>
      <c r="B83" s="64" t="s">
        <v>134</v>
      </c>
      <c r="C83" s="99" t="s">
        <v>153</v>
      </c>
      <c r="D83" s="64" t="s">
        <v>75</v>
      </c>
      <c r="E83" s="100" t="n">
        <v>6.7</v>
      </c>
      <c r="F83" s="100"/>
      <c r="G83" s="100"/>
      <c r="H83" s="100" t="n">
        <f aca="false">F83*G83</f>
        <v>0</v>
      </c>
      <c r="I83" s="100"/>
      <c r="J83" s="100"/>
      <c r="K83" s="100" t="n">
        <f aca="false">SUM(H83+I83+J83)</f>
        <v>0</v>
      </c>
      <c r="L83" s="100" t="n">
        <f aca="false">E83*F83</f>
        <v>0</v>
      </c>
      <c r="M83" s="100" t="n">
        <f aca="false">E83*H83</f>
        <v>0</v>
      </c>
      <c r="N83" s="100" t="n">
        <f aca="false">E83*I83</f>
        <v>0</v>
      </c>
      <c r="O83" s="100" t="n">
        <f aca="false">E83*J83</f>
        <v>0</v>
      </c>
      <c r="P83" s="100" t="n">
        <f aca="false">SUM(M83:O83)</f>
        <v>0</v>
      </c>
    </row>
    <row r="84" customFormat="false" ht="60" hidden="false" customHeight="false" outlineLevel="0" collapsed="false">
      <c r="A84" s="96" t="n">
        <v>53</v>
      </c>
      <c r="B84" s="64" t="s">
        <v>134</v>
      </c>
      <c r="C84" s="99" t="s">
        <v>154</v>
      </c>
      <c r="D84" s="64" t="s">
        <v>75</v>
      </c>
      <c r="E84" s="100" t="n">
        <v>4.9</v>
      </c>
      <c r="F84" s="100"/>
      <c r="G84" s="100"/>
      <c r="H84" s="100" t="n">
        <f aca="false">F84*G84</f>
        <v>0</v>
      </c>
      <c r="I84" s="100"/>
      <c r="J84" s="100"/>
      <c r="K84" s="100" t="n">
        <f aca="false">SUM(H84+I84+J84)</f>
        <v>0</v>
      </c>
      <c r="L84" s="100" t="n">
        <f aca="false">E84*F84</f>
        <v>0</v>
      </c>
      <c r="M84" s="100" t="n">
        <f aca="false">E84*H84</f>
        <v>0</v>
      </c>
      <c r="N84" s="100" t="n">
        <f aca="false">E84*I84</f>
        <v>0</v>
      </c>
      <c r="O84" s="100" t="n">
        <f aca="false">E84*J84</f>
        <v>0</v>
      </c>
      <c r="P84" s="100" t="n">
        <f aca="false">SUM(M84:O84)</f>
        <v>0</v>
      </c>
    </row>
    <row r="85" customFormat="false" ht="60" hidden="false" customHeight="false" outlineLevel="0" collapsed="false">
      <c r="A85" s="96" t="n">
        <v>54</v>
      </c>
      <c r="B85" s="64" t="s">
        <v>134</v>
      </c>
      <c r="C85" s="99" t="s">
        <v>155</v>
      </c>
      <c r="D85" s="64" t="s">
        <v>75</v>
      </c>
      <c r="E85" s="100" t="n">
        <v>102.1</v>
      </c>
      <c r="F85" s="100"/>
      <c r="G85" s="100"/>
      <c r="H85" s="100" t="n">
        <f aca="false">F85*G85</f>
        <v>0</v>
      </c>
      <c r="I85" s="100"/>
      <c r="J85" s="100"/>
      <c r="K85" s="100" t="n">
        <f aca="false">SUM(H85+I85+J85)</f>
        <v>0</v>
      </c>
      <c r="L85" s="100" t="n">
        <f aca="false">E85*F85</f>
        <v>0</v>
      </c>
      <c r="M85" s="100" t="n">
        <f aca="false">E85*H85</f>
        <v>0</v>
      </c>
      <c r="N85" s="100" t="n">
        <f aca="false">E85*I85</f>
        <v>0</v>
      </c>
      <c r="O85" s="100" t="n">
        <f aca="false">E85*J85</f>
        <v>0</v>
      </c>
      <c r="P85" s="100" t="n">
        <f aca="false">SUM(M85:O85)</f>
        <v>0</v>
      </c>
    </row>
    <row r="86" customFormat="false" ht="24" hidden="false" customHeight="false" outlineLevel="0" collapsed="false">
      <c r="A86" s="96" t="n">
        <v>55</v>
      </c>
      <c r="B86" s="64" t="s">
        <v>134</v>
      </c>
      <c r="C86" s="99" t="s">
        <v>156</v>
      </c>
      <c r="D86" s="64" t="s">
        <v>85</v>
      </c>
      <c r="E86" s="100" t="n">
        <v>124</v>
      </c>
      <c r="F86" s="100"/>
      <c r="G86" s="100"/>
      <c r="H86" s="100" t="n">
        <f aca="false">F86*G86</f>
        <v>0</v>
      </c>
      <c r="I86" s="100"/>
      <c r="J86" s="100"/>
      <c r="K86" s="100" t="n">
        <f aca="false">SUM(H86+I86+J86)</f>
        <v>0</v>
      </c>
      <c r="L86" s="100" t="n">
        <f aca="false">E86*F86</f>
        <v>0</v>
      </c>
      <c r="M86" s="100" t="n">
        <f aca="false">E86*H86</f>
        <v>0</v>
      </c>
      <c r="N86" s="100" t="n">
        <f aca="false">E86*I86</f>
        <v>0</v>
      </c>
      <c r="O86" s="100" t="n">
        <f aca="false">E86*J86</f>
        <v>0</v>
      </c>
      <c r="P86" s="100" t="n">
        <f aca="false">SUM(M86:O86)</f>
        <v>0</v>
      </c>
    </row>
    <row r="87" customFormat="false" ht="12.75" hidden="false" customHeight="false" outlineLevel="0" collapsed="false">
      <c r="A87" s="96"/>
      <c r="B87" s="96"/>
      <c r="C87" s="93" t="s">
        <v>157</v>
      </c>
      <c r="D87" s="6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</row>
    <row r="88" customFormat="false" ht="12.75" hidden="false" customHeight="false" outlineLevel="0" collapsed="false">
      <c r="A88" s="96"/>
      <c r="B88" s="96"/>
      <c r="C88" s="64" t="s">
        <v>158</v>
      </c>
      <c r="D88" s="6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1"/>
    </row>
    <row r="89" customFormat="false" ht="36" hidden="false" customHeight="false" outlineLevel="0" collapsed="false">
      <c r="A89" s="96" t="n">
        <v>56</v>
      </c>
      <c r="B89" s="96" t="s">
        <v>120</v>
      </c>
      <c r="C89" s="99" t="s">
        <v>159</v>
      </c>
      <c r="D89" s="64" t="s">
        <v>75</v>
      </c>
      <c r="E89" s="65" t="n">
        <v>71.9</v>
      </c>
      <c r="F89" s="100"/>
      <c r="G89" s="100"/>
      <c r="H89" s="100" t="n">
        <f aca="false">F89*G89</f>
        <v>0</v>
      </c>
      <c r="I89" s="100"/>
      <c r="J89" s="100"/>
      <c r="K89" s="100" t="n">
        <f aca="false">SUM(H89+I89+J89)</f>
        <v>0</v>
      </c>
      <c r="L89" s="100" t="n">
        <f aca="false">E89*F89</f>
        <v>0</v>
      </c>
      <c r="M89" s="100" t="n">
        <f aca="false">E89*H89</f>
        <v>0</v>
      </c>
      <c r="N89" s="100" t="n">
        <f aca="false">E89*I89</f>
        <v>0</v>
      </c>
      <c r="O89" s="100" t="n">
        <f aca="false">E89*J89</f>
        <v>0</v>
      </c>
      <c r="P89" s="100" t="n">
        <f aca="false">SUM(M89:O89)</f>
        <v>0</v>
      </c>
    </row>
    <row r="90" customFormat="false" ht="12.75" hidden="false" customHeight="false" outlineLevel="0" collapsed="false">
      <c r="A90" s="96" t="n">
        <v>57</v>
      </c>
      <c r="B90" s="96" t="s">
        <v>112</v>
      </c>
      <c r="C90" s="99" t="s">
        <v>160</v>
      </c>
      <c r="D90" s="64" t="s">
        <v>75</v>
      </c>
      <c r="E90" s="100" t="n">
        <v>75.5</v>
      </c>
      <c r="F90" s="100"/>
      <c r="G90" s="100"/>
      <c r="H90" s="100" t="n">
        <f aca="false">F90*G90</f>
        <v>0</v>
      </c>
      <c r="I90" s="100"/>
      <c r="J90" s="100"/>
      <c r="K90" s="100" t="n">
        <f aca="false">SUM(H90+I90+J90)</f>
        <v>0</v>
      </c>
      <c r="L90" s="100" t="n">
        <f aca="false">E90*F90</f>
        <v>0</v>
      </c>
      <c r="M90" s="100" t="n">
        <f aca="false">E90*H90</f>
        <v>0</v>
      </c>
      <c r="N90" s="100" t="n">
        <f aca="false">E90*I90</f>
        <v>0</v>
      </c>
      <c r="O90" s="100" t="n">
        <f aca="false">E90*J90</f>
        <v>0</v>
      </c>
      <c r="P90" s="100" t="n">
        <f aca="false">SUM(M90:O90)</f>
        <v>0</v>
      </c>
    </row>
    <row r="91" customFormat="false" ht="24" hidden="false" customHeight="false" outlineLevel="0" collapsed="false">
      <c r="A91" s="96" t="n">
        <v>58</v>
      </c>
      <c r="B91" s="96" t="s">
        <v>120</v>
      </c>
      <c r="C91" s="99" t="s">
        <v>161</v>
      </c>
      <c r="D91" s="64" t="s">
        <v>75</v>
      </c>
      <c r="E91" s="100" t="n">
        <v>71.9</v>
      </c>
      <c r="F91" s="100"/>
      <c r="G91" s="100"/>
      <c r="H91" s="100" t="n">
        <f aca="false">F91*G91</f>
        <v>0</v>
      </c>
      <c r="I91" s="100"/>
      <c r="J91" s="100"/>
      <c r="K91" s="100" t="n">
        <f aca="false">SUM(H91+I91+J91)</f>
        <v>0</v>
      </c>
      <c r="L91" s="100" t="n">
        <f aca="false">E91*F91</f>
        <v>0</v>
      </c>
      <c r="M91" s="100" t="n">
        <f aca="false">E91*H91</f>
        <v>0</v>
      </c>
      <c r="N91" s="100" t="n">
        <f aca="false">E91*I91</f>
        <v>0</v>
      </c>
      <c r="O91" s="100" t="n">
        <f aca="false">E91*J91</f>
        <v>0</v>
      </c>
      <c r="P91" s="100" t="n">
        <f aca="false">SUM(M91:O91)</f>
        <v>0</v>
      </c>
    </row>
    <row r="92" customFormat="false" ht="24" hidden="false" customHeight="false" outlineLevel="0" collapsed="false">
      <c r="A92" s="96" t="n">
        <v>59</v>
      </c>
      <c r="B92" s="96" t="s">
        <v>120</v>
      </c>
      <c r="C92" s="99" t="s">
        <v>162</v>
      </c>
      <c r="D92" s="64" t="s">
        <v>75</v>
      </c>
      <c r="E92" s="100" t="n">
        <v>75.5</v>
      </c>
      <c r="F92" s="100"/>
      <c r="G92" s="100"/>
      <c r="H92" s="100" t="n">
        <f aca="false">F92*G92</f>
        <v>0</v>
      </c>
      <c r="I92" s="100"/>
      <c r="J92" s="100"/>
      <c r="K92" s="100" t="n">
        <f aca="false">SUM(H92+I92+J92)</f>
        <v>0</v>
      </c>
      <c r="L92" s="100" t="n">
        <f aca="false">E92*F92</f>
        <v>0</v>
      </c>
      <c r="M92" s="100" t="n">
        <f aca="false">E92*H92</f>
        <v>0</v>
      </c>
      <c r="N92" s="100" t="n">
        <f aca="false">E92*I92</f>
        <v>0</v>
      </c>
      <c r="O92" s="100" t="n">
        <f aca="false">E92*J92</f>
        <v>0</v>
      </c>
      <c r="P92" s="100" t="n">
        <f aca="false">SUM(M92:O92)</f>
        <v>0</v>
      </c>
    </row>
    <row r="93" customFormat="false" ht="24" hidden="false" customHeight="false" outlineLevel="0" collapsed="false">
      <c r="A93" s="96" t="n">
        <v>60</v>
      </c>
      <c r="B93" s="96" t="s">
        <v>120</v>
      </c>
      <c r="C93" s="99" t="s">
        <v>163</v>
      </c>
      <c r="D93" s="64" t="s">
        <v>75</v>
      </c>
      <c r="E93" s="100" t="n">
        <v>116.48</v>
      </c>
      <c r="F93" s="100"/>
      <c r="G93" s="100"/>
      <c r="H93" s="100" t="n">
        <f aca="false">F93*G93</f>
        <v>0</v>
      </c>
      <c r="I93" s="100"/>
      <c r="J93" s="100"/>
      <c r="K93" s="100" t="n">
        <f aca="false">SUM(H93+I93+J93)</f>
        <v>0</v>
      </c>
      <c r="L93" s="100" t="n">
        <f aca="false">E93*F93</f>
        <v>0</v>
      </c>
      <c r="M93" s="100" t="n">
        <f aca="false">E93*H93</f>
        <v>0</v>
      </c>
      <c r="N93" s="100" t="n">
        <f aca="false">E93*I93</f>
        <v>0</v>
      </c>
      <c r="O93" s="100" t="n">
        <f aca="false">E93*J93</f>
        <v>0</v>
      </c>
      <c r="P93" s="100" t="n">
        <f aca="false">SUM(M93:O93)</f>
        <v>0</v>
      </c>
    </row>
    <row r="94" customFormat="false" ht="12.75" hidden="false" customHeight="false" outlineLevel="0" collapsed="false">
      <c r="A94" s="96" t="n">
        <v>61</v>
      </c>
      <c r="B94" s="96" t="s">
        <v>112</v>
      </c>
      <c r="C94" s="99" t="s">
        <v>164</v>
      </c>
      <c r="D94" s="64" t="s">
        <v>75</v>
      </c>
      <c r="E94" s="100" t="n">
        <v>71.9</v>
      </c>
      <c r="F94" s="100"/>
      <c r="G94" s="100"/>
      <c r="H94" s="100" t="n">
        <f aca="false">F94*G94</f>
        <v>0</v>
      </c>
      <c r="I94" s="100"/>
      <c r="J94" s="100"/>
      <c r="K94" s="100" t="n">
        <f aca="false">SUM(H94+I94+J94)</f>
        <v>0</v>
      </c>
      <c r="L94" s="100" t="n">
        <f aca="false">E94*F94</f>
        <v>0</v>
      </c>
      <c r="M94" s="100" t="n">
        <f aca="false">E94*H94</f>
        <v>0</v>
      </c>
      <c r="N94" s="100" t="n">
        <f aca="false">E94*I94</f>
        <v>0</v>
      </c>
      <c r="O94" s="100" t="n">
        <f aca="false">E94*J94</f>
        <v>0</v>
      </c>
      <c r="P94" s="100" t="n">
        <f aca="false">SUM(M94:O94)</f>
        <v>0</v>
      </c>
    </row>
    <row r="95" customFormat="false" ht="36" hidden="false" customHeight="false" outlineLevel="0" collapsed="false">
      <c r="A95" s="96" t="n">
        <v>62</v>
      </c>
      <c r="B95" s="96" t="s">
        <v>120</v>
      </c>
      <c r="C95" s="99" t="s">
        <v>159</v>
      </c>
      <c r="D95" s="64" t="s">
        <v>75</v>
      </c>
      <c r="E95" s="100" t="n">
        <v>71.9</v>
      </c>
      <c r="F95" s="100"/>
      <c r="G95" s="100"/>
      <c r="H95" s="100" t="n">
        <f aca="false">F95*G95</f>
        <v>0</v>
      </c>
      <c r="I95" s="100"/>
      <c r="J95" s="100"/>
      <c r="K95" s="100" t="n">
        <f aca="false">SUM(H95+I95+J95)</f>
        <v>0</v>
      </c>
      <c r="L95" s="100" t="n">
        <f aca="false">E95*F95</f>
        <v>0</v>
      </c>
      <c r="M95" s="100" t="n">
        <f aca="false">E95*H95</f>
        <v>0</v>
      </c>
      <c r="N95" s="100" t="n">
        <f aca="false">E95*I95</f>
        <v>0</v>
      </c>
      <c r="O95" s="100" t="n">
        <f aca="false">E95*J95</f>
        <v>0</v>
      </c>
      <c r="P95" s="100" t="n">
        <f aca="false">SUM(M95:O95)</f>
        <v>0</v>
      </c>
    </row>
    <row r="96" customFormat="false" ht="36" hidden="false" customHeight="false" outlineLevel="0" collapsed="false">
      <c r="A96" s="96" t="n">
        <v>63</v>
      </c>
      <c r="B96" s="96" t="s">
        <v>106</v>
      </c>
      <c r="C96" s="99" t="s">
        <v>165</v>
      </c>
      <c r="D96" s="64" t="s">
        <v>75</v>
      </c>
      <c r="E96" s="100" t="n">
        <v>75.5</v>
      </c>
      <c r="F96" s="100"/>
      <c r="G96" s="100"/>
      <c r="H96" s="100" t="n">
        <f aca="false">F96*G96</f>
        <v>0</v>
      </c>
      <c r="I96" s="100"/>
      <c r="J96" s="100"/>
      <c r="K96" s="100" t="n">
        <f aca="false">SUM(H96+I96+J96)</f>
        <v>0</v>
      </c>
      <c r="L96" s="100" t="n">
        <f aca="false">E96*F96</f>
        <v>0</v>
      </c>
      <c r="M96" s="100" t="n">
        <f aca="false">E96*H96</f>
        <v>0</v>
      </c>
      <c r="N96" s="100" t="n">
        <f aca="false">E96*I96</f>
        <v>0</v>
      </c>
      <c r="O96" s="100" t="n">
        <f aca="false">E96*J96</f>
        <v>0</v>
      </c>
      <c r="P96" s="100" t="n">
        <f aca="false">SUM(M96:O96)</f>
        <v>0</v>
      </c>
    </row>
    <row r="97" customFormat="false" ht="12.75" hidden="false" customHeight="false" outlineLevel="0" collapsed="false">
      <c r="A97" s="96"/>
      <c r="B97" s="96"/>
      <c r="C97" s="64" t="s">
        <v>166</v>
      </c>
      <c r="D97" s="64"/>
      <c r="E97" s="100"/>
      <c r="F97" s="100"/>
      <c r="G97" s="100"/>
      <c r="H97" s="100"/>
      <c r="I97" s="100" t="n">
        <v>0</v>
      </c>
      <c r="J97" s="100"/>
      <c r="K97" s="100"/>
      <c r="L97" s="100"/>
      <c r="M97" s="100"/>
      <c r="N97" s="100"/>
      <c r="O97" s="100"/>
      <c r="P97" s="100"/>
    </row>
    <row r="98" customFormat="false" ht="24" hidden="false" customHeight="false" outlineLevel="0" collapsed="false">
      <c r="A98" s="96" t="n">
        <v>64</v>
      </c>
      <c r="B98" s="96" t="s">
        <v>120</v>
      </c>
      <c r="C98" s="99" t="s">
        <v>167</v>
      </c>
      <c r="D98" s="64" t="s">
        <v>75</v>
      </c>
      <c r="E98" s="103" t="n">
        <v>48.1</v>
      </c>
      <c r="F98" s="100"/>
      <c r="G98" s="100"/>
      <c r="H98" s="100" t="n">
        <f aca="false">F98*G98</f>
        <v>0</v>
      </c>
      <c r="I98" s="100"/>
      <c r="J98" s="100"/>
      <c r="K98" s="100" t="n">
        <f aca="false">SUM(H98+I98+J98)</f>
        <v>0</v>
      </c>
      <c r="L98" s="100" t="n">
        <f aca="false">E98*F98</f>
        <v>0</v>
      </c>
      <c r="M98" s="100" t="n">
        <f aca="false">E98*H98</f>
        <v>0</v>
      </c>
      <c r="N98" s="100" t="n">
        <f aca="false">E98*I98</f>
        <v>0</v>
      </c>
      <c r="O98" s="100" t="n">
        <f aca="false">E98*J98</f>
        <v>0</v>
      </c>
      <c r="P98" s="100" t="n">
        <f aca="false">SUM(M98:O98)</f>
        <v>0</v>
      </c>
    </row>
    <row r="99" customFormat="false" ht="12.75" hidden="false" customHeight="false" outlineLevel="0" collapsed="false">
      <c r="A99" s="96" t="n">
        <v>65</v>
      </c>
      <c r="B99" s="96" t="s">
        <v>112</v>
      </c>
      <c r="C99" s="99" t="s">
        <v>164</v>
      </c>
      <c r="D99" s="64" t="s">
        <v>75</v>
      </c>
      <c r="E99" s="100" t="n">
        <v>48.1</v>
      </c>
      <c r="F99" s="100"/>
      <c r="G99" s="100"/>
      <c r="H99" s="100" t="n">
        <f aca="false">F99*G99</f>
        <v>0</v>
      </c>
      <c r="I99" s="100"/>
      <c r="J99" s="100"/>
      <c r="K99" s="100" t="n">
        <f aca="false">SUM(H99+I99+J99)</f>
        <v>0</v>
      </c>
      <c r="L99" s="100" t="n">
        <f aca="false">E99*F99</f>
        <v>0</v>
      </c>
      <c r="M99" s="100" t="n">
        <f aca="false">E99*H99</f>
        <v>0</v>
      </c>
      <c r="N99" s="100" t="n">
        <f aca="false">E99*I99</f>
        <v>0</v>
      </c>
      <c r="O99" s="100" t="n">
        <f aca="false">E99*J99</f>
        <v>0</v>
      </c>
      <c r="P99" s="100" t="n">
        <f aca="false">SUM(M99:O99)</f>
        <v>0</v>
      </c>
    </row>
    <row r="100" customFormat="false" ht="24" hidden="false" customHeight="false" outlineLevel="0" collapsed="false">
      <c r="A100" s="96" t="n">
        <v>66</v>
      </c>
      <c r="B100" s="96" t="s">
        <v>106</v>
      </c>
      <c r="C100" s="99" t="s">
        <v>168</v>
      </c>
      <c r="D100" s="64" t="s">
        <v>75</v>
      </c>
      <c r="E100" s="100" t="n">
        <v>48.1</v>
      </c>
      <c r="F100" s="100"/>
      <c r="G100" s="100"/>
      <c r="H100" s="100" t="n">
        <f aca="false">F100*G100</f>
        <v>0</v>
      </c>
      <c r="I100" s="100"/>
      <c r="J100" s="100"/>
      <c r="K100" s="100" t="n">
        <f aca="false">SUM(H100+I100+J100)</f>
        <v>0</v>
      </c>
      <c r="L100" s="100" t="n">
        <f aca="false">E100*F100</f>
        <v>0</v>
      </c>
      <c r="M100" s="100" t="n">
        <f aca="false">E100*H100</f>
        <v>0</v>
      </c>
      <c r="N100" s="100" t="n">
        <f aca="false">E100*I100</f>
        <v>0</v>
      </c>
      <c r="O100" s="100" t="n">
        <f aca="false">E100*J100</f>
        <v>0</v>
      </c>
      <c r="P100" s="100" t="n">
        <f aca="false">SUM(M100:O100)</f>
        <v>0</v>
      </c>
    </row>
    <row r="101" customFormat="false" ht="36" hidden="false" customHeight="false" outlineLevel="0" collapsed="false">
      <c r="A101" s="96" t="n">
        <v>67</v>
      </c>
      <c r="B101" s="96" t="s">
        <v>106</v>
      </c>
      <c r="C101" s="99" t="s">
        <v>165</v>
      </c>
      <c r="D101" s="64" t="s">
        <v>75</v>
      </c>
      <c r="E101" s="100" t="n">
        <v>48.1</v>
      </c>
      <c r="F101" s="100"/>
      <c r="G101" s="100"/>
      <c r="H101" s="100" t="n">
        <f aca="false">F101*G101</f>
        <v>0</v>
      </c>
      <c r="I101" s="100"/>
      <c r="J101" s="100"/>
      <c r="K101" s="100" t="n">
        <f aca="false">SUM(H101+I101+J101)</f>
        <v>0</v>
      </c>
      <c r="L101" s="100" t="n">
        <f aca="false">E101*F101</f>
        <v>0</v>
      </c>
      <c r="M101" s="100" t="n">
        <f aca="false">E101*H101</f>
        <v>0</v>
      </c>
      <c r="N101" s="100" t="n">
        <f aca="false">E101*I101</f>
        <v>0</v>
      </c>
      <c r="O101" s="100" t="n">
        <f aca="false">E101*J101</f>
        <v>0</v>
      </c>
      <c r="P101" s="100" t="n">
        <f aca="false">SUM(M101:O101)</f>
        <v>0</v>
      </c>
    </row>
    <row r="102" customFormat="false" ht="12.75" hidden="false" customHeight="false" outlineLevel="0" collapsed="false">
      <c r="A102" s="96"/>
      <c r="B102" s="96"/>
      <c r="C102" s="93" t="s">
        <v>169</v>
      </c>
      <c r="D102" s="6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customFormat="false" ht="60" hidden="false" customHeight="false" outlineLevel="0" collapsed="false">
      <c r="A103" s="96" t="n">
        <v>68</v>
      </c>
      <c r="B103" s="96" t="s">
        <v>106</v>
      </c>
      <c r="C103" s="99" t="s">
        <v>170</v>
      </c>
      <c r="D103" s="64" t="s">
        <v>79</v>
      </c>
      <c r="E103" s="100" t="n">
        <v>3</v>
      </c>
      <c r="F103" s="100"/>
      <c r="G103" s="100"/>
      <c r="H103" s="100" t="n">
        <f aca="false">F103*G103</f>
        <v>0</v>
      </c>
      <c r="I103" s="100"/>
      <c r="J103" s="100"/>
      <c r="K103" s="100" t="n">
        <f aca="false">SUM(H103+I103+J103)</f>
        <v>0</v>
      </c>
      <c r="L103" s="100" t="n">
        <f aca="false">E103*F103</f>
        <v>0</v>
      </c>
      <c r="M103" s="100" t="n">
        <f aca="false">E103*H103</f>
        <v>0</v>
      </c>
      <c r="N103" s="100" t="n">
        <f aca="false">E103*I103</f>
        <v>0</v>
      </c>
      <c r="O103" s="100" t="n">
        <f aca="false">E103*J103</f>
        <v>0</v>
      </c>
      <c r="P103" s="100" t="n">
        <f aca="false">SUM(M103:O103)</f>
        <v>0</v>
      </c>
    </row>
    <row r="104" customFormat="false" ht="60" hidden="false" customHeight="false" outlineLevel="0" collapsed="false">
      <c r="A104" s="96" t="n">
        <v>69</v>
      </c>
      <c r="B104" s="96" t="s">
        <v>106</v>
      </c>
      <c r="C104" s="99" t="s">
        <v>171</v>
      </c>
      <c r="D104" s="64" t="s">
        <v>79</v>
      </c>
      <c r="E104" s="100" t="n">
        <v>1</v>
      </c>
      <c r="F104" s="100"/>
      <c r="G104" s="100"/>
      <c r="H104" s="100" t="n">
        <f aca="false">F104*G104</f>
        <v>0</v>
      </c>
      <c r="I104" s="100"/>
      <c r="J104" s="100"/>
      <c r="K104" s="100" t="n">
        <f aca="false">SUM(H104+I104+J104)</f>
        <v>0</v>
      </c>
      <c r="L104" s="100" t="n">
        <f aca="false">E104*F104</f>
        <v>0</v>
      </c>
      <c r="M104" s="100" t="n">
        <f aca="false">E104*H104</f>
        <v>0</v>
      </c>
      <c r="N104" s="100" t="n">
        <f aca="false">E104*I104</f>
        <v>0</v>
      </c>
      <c r="O104" s="100" t="n">
        <f aca="false">E104*J104</f>
        <v>0</v>
      </c>
      <c r="P104" s="100" t="n">
        <f aca="false">SUM(M104:O104)</f>
        <v>0</v>
      </c>
    </row>
    <row r="105" customFormat="false" ht="60" hidden="false" customHeight="false" outlineLevel="0" collapsed="false">
      <c r="A105" s="96" t="n">
        <v>70</v>
      </c>
      <c r="B105" s="96" t="s">
        <v>106</v>
      </c>
      <c r="C105" s="99" t="s">
        <v>172</v>
      </c>
      <c r="D105" s="64" t="s">
        <v>79</v>
      </c>
      <c r="E105" s="100" t="n">
        <v>5</v>
      </c>
      <c r="F105" s="100"/>
      <c r="G105" s="100"/>
      <c r="H105" s="100" t="n">
        <f aca="false">F105*G105</f>
        <v>0</v>
      </c>
      <c r="I105" s="100"/>
      <c r="J105" s="100"/>
      <c r="K105" s="100" t="n">
        <f aca="false">SUM(H105+I105+J105)</f>
        <v>0</v>
      </c>
      <c r="L105" s="100" t="n">
        <f aca="false">E105*F105</f>
        <v>0</v>
      </c>
      <c r="M105" s="100" t="n">
        <f aca="false">E105*H105</f>
        <v>0</v>
      </c>
      <c r="N105" s="100" t="n">
        <f aca="false">E105*I105</f>
        <v>0</v>
      </c>
      <c r="O105" s="100" t="n">
        <f aca="false">E105*J105</f>
        <v>0</v>
      </c>
      <c r="P105" s="100" t="n">
        <f aca="false">SUM(M105:O105)</f>
        <v>0</v>
      </c>
    </row>
    <row r="106" customFormat="false" ht="60" hidden="false" customHeight="false" outlineLevel="0" collapsed="false">
      <c r="A106" s="96" t="n">
        <v>71</v>
      </c>
      <c r="B106" s="96" t="s">
        <v>106</v>
      </c>
      <c r="C106" s="99" t="s">
        <v>173</v>
      </c>
      <c r="D106" s="64" t="s">
        <v>79</v>
      </c>
      <c r="E106" s="100" t="n">
        <v>2</v>
      </c>
      <c r="F106" s="100"/>
      <c r="G106" s="100"/>
      <c r="H106" s="100" t="n">
        <f aca="false">F106*G106</f>
        <v>0</v>
      </c>
      <c r="I106" s="100"/>
      <c r="J106" s="100"/>
      <c r="K106" s="100" t="n">
        <f aca="false">SUM(H106+I106+J106)</f>
        <v>0</v>
      </c>
      <c r="L106" s="100" t="n">
        <f aca="false">E106*F106</f>
        <v>0</v>
      </c>
      <c r="M106" s="100" t="n">
        <f aca="false">E106*H106</f>
        <v>0</v>
      </c>
      <c r="N106" s="100" t="n">
        <f aca="false">E106*I106</f>
        <v>0</v>
      </c>
      <c r="O106" s="100" t="n">
        <f aca="false">E106*J106</f>
        <v>0</v>
      </c>
      <c r="P106" s="100" t="n">
        <f aca="false">SUM(M106:O106)</f>
        <v>0</v>
      </c>
    </row>
    <row r="107" customFormat="false" ht="24" hidden="false" customHeight="false" outlineLevel="0" collapsed="false">
      <c r="A107" s="96" t="n">
        <v>72</v>
      </c>
      <c r="B107" s="96" t="s">
        <v>106</v>
      </c>
      <c r="C107" s="99" t="s">
        <v>174</v>
      </c>
      <c r="D107" s="64" t="s">
        <v>85</v>
      </c>
      <c r="E107" s="100" t="n">
        <v>132</v>
      </c>
      <c r="F107" s="100"/>
      <c r="G107" s="100"/>
      <c r="H107" s="100" t="n">
        <f aca="false">F107*G107</f>
        <v>0</v>
      </c>
      <c r="I107" s="100"/>
      <c r="J107" s="100"/>
      <c r="K107" s="100" t="n">
        <f aca="false">SUM(H107+I107+J107)</f>
        <v>0</v>
      </c>
      <c r="L107" s="100" t="n">
        <f aca="false">E107*F107</f>
        <v>0</v>
      </c>
      <c r="M107" s="100" t="n">
        <f aca="false">E107*H107</f>
        <v>0</v>
      </c>
      <c r="N107" s="100" t="n">
        <f aca="false">E107*I107</f>
        <v>0</v>
      </c>
      <c r="O107" s="100" t="n">
        <f aca="false">E107*J107</f>
        <v>0</v>
      </c>
      <c r="P107" s="100" t="n">
        <f aca="false">SUM(M107:O107)</f>
        <v>0</v>
      </c>
    </row>
    <row r="108" customFormat="false" ht="60" hidden="false" customHeight="false" outlineLevel="0" collapsed="false">
      <c r="A108" s="96" t="n">
        <v>73</v>
      </c>
      <c r="B108" s="96" t="s">
        <v>106</v>
      </c>
      <c r="C108" s="99" t="s">
        <v>175</v>
      </c>
      <c r="D108" s="64" t="s">
        <v>75</v>
      </c>
      <c r="E108" s="100" t="n">
        <v>1.65</v>
      </c>
      <c r="F108" s="100"/>
      <c r="G108" s="100"/>
      <c r="H108" s="100" t="n">
        <f aca="false">F108*G108</f>
        <v>0</v>
      </c>
      <c r="I108" s="100"/>
      <c r="J108" s="100"/>
      <c r="K108" s="100" t="n">
        <f aca="false">SUM(H108+I108+J108)</f>
        <v>0</v>
      </c>
      <c r="L108" s="100" t="n">
        <f aca="false">E108*F108</f>
        <v>0</v>
      </c>
      <c r="M108" s="100" t="n">
        <f aca="false">E108*H108</f>
        <v>0</v>
      </c>
      <c r="N108" s="100" t="n">
        <f aca="false">E108*I108</f>
        <v>0</v>
      </c>
      <c r="O108" s="100" t="n">
        <f aca="false">E108*J108</f>
        <v>0</v>
      </c>
      <c r="P108" s="100" t="n">
        <f aca="false">SUM(M108:O108)</f>
        <v>0</v>
      </c>
    </row>
    <row r="109" customFormat="false" ht="24" hidden="false" customHeight="false" outlineLevel="0" collapsed="false">
      <c r="A109" s="96" t="n">
        <v>74</v>
      </c>
      <c r="B109" s="96" t="s">
        <v>106</v>
      </c>
      <c r="C109" s="99" t="s">
        <v>176</v>
      </c>
      <c r="D109" s="64" t="s">
        <v>75</v>
      </c>
      <c r="E109" s="100" t="n">
        <v>1.65</v>
      </c>
      <c r="F109" s="100"/>
      <c r="G109" s="100"/>
      <c r="H109" s="100" t="n">
        <f aca="false">F109*G109</f>
        <v>0</v>
      </c>
      <c r="I109" s="100"/>
      <c r="J109" s="100"/>
      <c r="K109" s="100" t="n">
        <f aca="false">SUM(H109+I109+J109)</f>
        <v>0</v>
      </c>
      <c r="L109" s="100" t="n">
        <f aca="false">E109*F109</f>
        <v>0</v>
      </c>
      <c r="M109" s="100" t="n">
        <f aca="false">E109*H109</f>
        <v>0</v>
      </c>
      <c r="N109" s="100" t="n">
        <f aca="false">E109*I109</f>
        <v>0</v>
      </c>
      <c r="O109" s="100" t="n">
        <f aca="false">E109*J109</f>
        <v>0</v>
      </c>
      <c r="P109" s="100" t="n">
        <f aca="false">SUM(M109:O109)</f>
        <v>0</v>
      </c>
    </row>
    <row r="110" customFormat="false" ht="48" hidden="false" customHeight="true" outlineLevel="0" collapsed="false">
      <c r="A110" s="96" t="n">
        <v>75</v>
      </c>
      <c r="B110" s="96" t="s">
        <v>106</v>
      </c>
      <c r="C110" s="99" t="s">
        <v>177</v>
      </c>
      <c r="D110" s="64" t="s">
        <v>75</v>
      </c>
      <c r="E110" s="100" t="n">
        <v>0.672</v>
      </c>
      <c r="F110" s="100"/>
      <c r="G110" s="100"/>
      <c r="H110" s="100" t="n">
        <f aca="false">F110*G110</f>
        <v>0</v>
      </c>
      <c r="I110" s="100"/>
      <c r="J110" s="100"/>
      <c r="K110" s="100" t="n">
        <f aca="false">SUM(H110+I110+J110)</f>
        <v>0</v>
      </c>
      <c r="L110" s="100" t="n">
        <f aca="false">E110*F110</f>
        <v>0</v>
      </c>
      <c r="M110" s="100" t="n">
        <f aca="false">E110*H110</f>
        <v>0</v>
      </c>
      <c r="N110" s="100" t="n">
        <f aca="false">E110*I110</f>
        <v>0</v>
      </c>
      <c r="O110" s="100" t="n">
        <f aca="false">E110*J110</f>
        <v>0</v>
      </c>
      <c r="P110" s="100" t="n">
        <f aca="false">SUM(M110:O110)</f>
        <v>0</v>
      </c>
    </row>
    <row r="111" customFormat="false" ht="48" hidden="false" customHeight="false" outlineLevel="0" collapsed="false">
      <c r="A111" s="96" t="n">
        <v>76</v>
      </c>
      <c r="B111" s="64" t="s">
        <v>112</v>
      </c>
      <c r="C111" s="99" t="s">
        <v>178</v>
      </c>
      <c r="D111" s="64" t="s">
        <v>75</v>
      </c>
      <c r="E111" s="100" t="n">
        <v>3.04</v>
      </c>
      <c r="F111" s="100"/>
      <c r="G111" s="100"/>
      <c r="H111" s="100" t="n">
        <f aca="false">F111*G111</f>
        <v>0</v>
      </c>
      <c r="I111" s="100"/>
      <c r="J111" s="100"/>
      <c r="K111" s="100" t="n">
        <f aca="false">SUM(H111+I111+J111)</f>
        <v>0</v>
      </c>
      <c r="L111" s="100" t="n">
        <f aca="false">E111*F111</f>
        <v>0</v>
      </c>
      <c r="M111" s="100" t="n">
        <f aca="false">E111*H111</f>
        <v>0</v>
      </c>
      <c r="N111" s="100" t="n">
        <f aca="false">E111*I111</f>
        <v>0</v>
      </c>
      <c r="O111" s="100" t="n">
        <f aca="false">E111*J111</f>
        <v>0</v>
      </c>
      <c r="P111" s="100" t="n">
        <f aca="false">SUM(M111:O111)</f>
        <v>0</v>
      </c>
    </row>
    <row r="112" customFormat="false" ht="24" hidden="false" customHeight="false" outlineLevel="0" collapsed="false">
      <c r="A112" s="96" t="n">
        <v>77</v>
      </c>
      <c r="B112" s="96" t="s">
        <v>106</v>
      </c>
      <c r="C112" s="99" t="s">
        <v>179</v>
      </c>
      <c r="D112" s="64" t="s">
        <v>85</v>
      </c>
      <c r="E112" s="100" t="n">
        <v>2.8</v>
      </c>
      <c r="F112" s="100"/>
      <c r="G112" s="100"/>
      <c r="H112" s="100" t="n">
        <f aca="false">F112*G112</f>
        <v>0</v>
      </c>
      <c r="I112" s="100"/>
      <c r="J112" s="100"/>
      <c r="K112" s="100" t="n">
        <f aca="false">SUM(H112+I112+J112)</f>
        <v>0</v>
      </c>
      <c r="L112" s="100" t="n">
        <f aca="false">E112*F112</f>
        <v>0</v>
      </c>
      <c r="M112" s="100" t="n">
        <f aca="false">E112*H112</f>
        <v>0</v>
      </c>
      <c r="N112" s="100" t="n">
        <f aca="false">E112*I112</f>
        <v>0</v>
      </c>
      <c r="O112" s="100" t="n">
        <f aca="false">E112*J112</f>
        <v>0</v>
      </c>
      <c r="P112" s="100" t="n">
        <f aca="false">SUM(M112:O112)</f>
        <v>0</v>
      </c>
    </row>
    <row r="113" customFormat="false" ht="24" hidden="false" customHeight="false" outlineLevel="0" collapsed="false">
      <c r="A113" s="96" t="n">
        <v>78</v>
      </c>
      <c r="B113" s="96" t="s">
        <v>106</v>
      </c>
      <c r="C113" s="99" t="s">
        <v>180</v>
      </c>
      <c r="D113" s="64" t="s">
        <v>85</v>
      </c>
      <c r="E113" s="100" t="n">
        <v>2.6</v>
      </c>
      <c r="F113" s="100"/>
      <c r="G113" s="100"/>
      <c r="H113" s="100" t="n">
        <f aca="false">F113*G113</f>
        <v>0</v>
      </c>
      <c r="I113" s="100"/>
      <c r="J113" s="100"/>
      <c r="K113" s="100" t="n">
        <f aca="false">SUM(H113+I113+J113)</f>
        <v>0</v>
      </c>
      <c r="L113" s="100" t="n">
        <f aca="false">E113*F113</f>
        <v>0</v>
      </c>
      <c r="M113" s="100" t="n">
        <f aca="false">E113*H113</f>
        <v>0</v>
      </c>
      <c r="N113" s="100" t="n">
        <f aca="false">E113*I113</f>
        <v>0</v>
      </c>
      <c r="O113" s="100" t="n">
        <f aca="false">E113*J113</f>
        <v>0</v>
      </c>
      <c r="P113" s="100" t="n">
        <f aca="false">SUM(M113:O113)</f>
        <v>0</v>
      </c>
    </row>
    <row r="114" customFormat="false" ht="24" hidden="false" customHeight="false" outlineLevel="0" collapsed="false">
      <c r="A114" s="96" t="n">
        <v>79</v>
      </c>
      <c r="B114" s="96" t="s">
        <v>106</v>
      </c>
      <c r="C114" s="99" t="s">
        <v>181</v>
      </c>
      <c r="D114" s="64" t="s">
        <v>85</v>
      </c>
      <c r="E114" s="100" t="n">
        <v>5.4</v>
      </c>
      <c r="F114" s="100"/>
      <c r="G114" s="100"/>
      <c r="H114" s="100" t="n">
        <f aca="false">F114*G114</f>
        <v>0</v>
      </c>
      <c r="I114" s="100"/>
      <c r="J114" s="100"/>
      <c r="K114" s="100" t="n">
        <f aca="false">SUM(H114+I114+J114)</f>
        <v>0</v>
      </c>
      <c r="L114" s="100" t="n">
        <f aca="false">E114*F114</f>
        <v>0</v>
      </c>
      <c r="M114" s="100" t="n">
        <f aca="false">E114*H114</f>
        <v>0</v>
      </c>
      <c r="N114" s="100" t="n">
        <f aca="false">E114*I114</f>
        <v>0</v>
      </c>
      <c r="O114" s="100" t="n">
        <f aca="false">E114*J114</f>
        <v>0</v>
      </c>
      <c r="P114" s="100" t="n">
        <f aca="false">SUM(M114:O114)</f>
        <v>0</v>
      </c>
    </row>
    <row r="115" customFormat="false" ht="12.75" hidden="false" customHeight="false" outlineLevel="0" collapsed="false">
      <c r="A115" s="96"/>
      <c r="B115" s="96"/>
      <c r="C115" s="93" t="s">
        <v>182</v>
      </c>
      <c r="D115" s="64"/>
      <c r="E115" s="100"/>
      <c r="F115" s="100"/>
      <c r="G115" s="100"/>
      <c r="H115" s="100"/>
      <c r="I115" s="100" t="n">
        <v>0</v>
      </c>
      <c r="J115" s="100"/>
      <c r="K115" s="100"/>
      <c r="L115" s="100"/>
      <c r="M115" s="100"/>
      <c r="N115" s="100"/>
      <c r="O115" s="100"/>
      <c r="P115" s="100"/>
    </row>
    <row r="116" customFormat="false" ht="12.75" hidden="false" customHeight="false" outlineLevel="0" collapsed="false">
      <c r="A116" s="96"/>
      <c r="B116" s="96"/>
      <c r="C116" s="97" t="s">
        <v>183</v>
      </c>
      <c r="D116" s="64"/>
      <c r="E116" s="100"/>
      <c r="F116" s="100"/>
      <c r="G116" s="100"/>
      <c r="H116" s="100"/>
      <c r="I116" s="100" t="n">
        <v>0</v>
      </c>
      <c r="J116" s="100"/>
      <c r="K116" s="100"/>
      <c r="L116" s="100"/>
      <c r="M116" s="100"/>
      <c r="N116" s="100"/>
      <c r="O116" s="100"/>
      <c r="P116" s="100"/>
    </row>
    <row r="117" customFormat="false" ht="12.75" hidden="false" customHeight="false" outlineLevel="0" collapsed="false">
      <c r="A117" s="96" t="n">
        <v>80</v>
      </c>
      <c r="B117" s="96" t="s">
        <v>134</v>
      </c>
      <c r="C117" s="99" t="s">
        <v>184</v>
      </c>
      <c r="D117" s="64" t="s">
        <v>75</v>
      </c>
      <c r="E117" s="100" t="n">
        <v>124.4</v>
      </c>
      <c r="F117" s="100"/>
      <c r="G117" s="100"/>
      <c r="H117" s="100" t="n">
        <f aca="false">F117*G117</f>
        <v>0</v>
      </c>
      <c r="I117" s="100" t="n">
        <v>0</v>
      </c>
      <c r="J117" s="100" t="n">
        <f aca="false">H117*0.07</f>
        <v>0</v>
      </c>
      <c r="K117" s="100" t="n">
        <f aca="false">SUM(H117+I117+J117)</f>
        <v>0</v>
      </c>
      <c r="L117" s="100" t="n">
        <f aca="false">E117*F117</f>
        <v>0</v>
      </c>
      <c r="M117" s="100" t="n">
        <f aca="false">E117*H117</f>
        <v>0</v>
      </c>
      <c r="N117" s="100" t="n">
        <f aca="false">E117*I117</f>
        <v>0</v>
      </c>
      <c r="O117" s="100" t="n">
        <f aca="false">E117*J117</f>
        <v>0</v>
      </c>
      <c r="P117" s="100" t="n">
        <f aca="false">SUM(M117:O117)</f>
        <v>0</v>
      </c>
    </row>
    <row r="118" customFormat="false" ht="48" hidden="false" customHeight="false" outlineLevel="0" collapsed="false">
      <c r="A118" s="96" t="n">
        <v>81</v>
      </c>
      <c r="B118" s="96" t="s">
        <v>134</v>
      </c>
      <c r="C118" s="99" t="s">
        <v>185</v>
      </c>
      <c r="D118" s="64" t="s">
        <v>75</v>
      </c>
      <c r="E118" s="100" t="n">
        <v>124.4</v>
      </c>
      <c r="F118" s="100"/>
      <c r="G118" s="100"/>
      <c r="H118" s="100" t="n">
        <f aca="false">F118*G118</f>
        <v>0</v>
      </c>
      <c r="I118" s="100"/>
      <c r="J118" s="100"/>
      <c r="K118" s="100" t="n">
        <f aca="false">SUM(H118+I118+J118)</f>
        <v>0</v>
      </c>
      <c r="L118" s="100" t="n">
        <f aca="false">E118*F118</f>
        <v>0</v>
      </c>
      <c r="M118" s="100" t="n">
        <f aca="false">E118*H118</f>
        <v>0</v>
      </c>
      <c r="N118" s="100" t="n">
        <f aca="false">E118*I118</f>
        <v>0</v>
      </c>
      <c r="O118" s="100" t="n">
        <f aca="false">E118*J118</f>
        <v>0</v>
      </c>
      <c r="P118" s="100" t="n">
        <f aca="false">SUM(M118:O118)</f>
        <v>0</v>
      </c>
    </row>
    <row r="119" customFormat="false" ht="36" hidden="false" customHeight="false" outlineLevel="0" collapsed="false">
      <c r="A119" s="96" t="n">
        <v>82</v>
      </c>
      <c r="B119" s="96" t="s">
        <v>134</v>
      </c>
      <c r="C119" s="99" t="s">
        <v>186</v>
      </c>
      <c r="D119" s="64" t="s">
        <v>75</v>
      </c>
      <c r="E119" s="100" t="n">
        <v>1.8</v>
      </c>
      <c r="F119" s="100"/>
      <c r="G119" s="100"/>
      <c r="H119" s="100" t="n">
        <f aca="false">F119*G119</f>
        <v>0</v>
      </c>
      <c r="I119" s="100"/>
      <c r="J119" s="100"/>
      <c r="K119" s="100" t="n">
        <f aca="false">SUM(H119+I119+J119)</f>
        <v>0</v>
      </c>
      <c r="L119" s="100" t="n">
        <f aca="false">E119*F119</f>
        <v>0</v>
      </c>
      <c r="M119" s="100" t="n">
        <f aca="false">E119*H119</f>
        <v>0</v>
      </c>
      <c r="N119" s="100" t="n">
        <f aca="false">E119*I119</f>
        <v>0</v>
      </c>
      <c r="O119" s="100" t="n">
        <f aca="false">E119*J119</f>
        <v>0</v>
      </c>
      <c r="P119" s="100" t="n">
        <f aca="false">SUM(M119:O119)</f>
        <v>0</v>
      </c>
    </row>
    <row r="120" customFormat="false" ht="24" hidden="false" customHeight="false" outlineLevel="0" collapsed="false">
      <c r="A120" s="96" t="n">
        <v>83</v>
      </c>
      <c r="B120" s="96" t="s">
        <v>134</v>
      </c>
      <c r="C120" s="99" t="s">
        <v>187</v>
      </c>
      <c r="D120" s="64" t="s">
        <v>75</v>
      </c>
      <c r="E120" s="100" t="n">
        <v>375.4</v>
      </c>
      <c r="F120" s="100"/>
      <c r="G120" s="100"/>
      <c r="H120" s="100" t="n">
        <f aca="false">F120*G120</f>
        <v>0</v>
      </c>
      <c r="I120" s="100"/>
      <c r="J120" s="100"/>
      <c r="K120" s="100" t="n">
        <f aca="false">SUM(H120+I120+J120)</f>
        <v>0</v>
      </c>
      <c r="L120" s="100" t="n">
        <f aca="false">E120*F120</f>
        <v>0</v>
      </c>
      <c r="M120" s="100" t="n">
        <f aca="false">E120*H120</f>
        <v>0</v>
      </c>
      <c r="N120" s="100" t="n">
        <f aca="false">E120*I120</f>
        <v>0</v>
      </c>
      <c r="O120" s="100" t="n">
        <f aca="false">E120*J120</f>
        <v>0</v>
      </c>
      <c r="P120" s="100" t="n">
        <f aca="false">SUM(M120:O120)</f>
        <v>0</v>
      </c>
    </row>
    <row r="121" customFormat="false" ht="24" hidden="false" customHeight="false" outlineLevel="0" collapsed="false">
      <c r="A121" s="96" t="n">
        <v>84</v>
      </c>
      <c r="B121" s="96" t="s">
        <v>134</v>
      </c>
      <c r="C121" s="99" t="s">
        <v>188</v>
      </c>
      <c r="D121" s="64" t="s">
        <v>75</v>
      </c>
      <c r="E121" s="100" t="n">
        <v>8.6</v>
      </c>
      <c r="F121" s="100"/>
      <c r="G121" s="100"/>
      <c r="H121" s="100" t="n">
        <f aca="false">F121*G121</f>
        <v>0</v>
      </c>
      <c r="I121" s="100"/>
      <c r="J121" s="100"/>
      <c r="K121" s="100" t="n">
        <f aca="false">SUM(H121+I121+J121)</f>
        <v>0</v>
      </c>
      <c r="L121" s="100" t="n">
        <f aca="false">E121*F121</f>
        <v>0</v>
      </c>
      <c r="M121" s="100" t="n">
        <f aca="false">E121*H121</f>
        <v>0</v>
      </c>
      <c r="N121" s="100" t="n">
        <f aca="false">E121*I121</f>
        <v>0</v>
      </c>
      <c r="O121" s="100" t="n">
        <f aca="false">E121*J121</f>
        <v>0</v>
      </c>
      <c r="P121" s="100" t="n">
        <f aca="false">SUM(M121:O121)</f>
        <v>0</v>
      </c>
    </row>
    <row r="122" customFormat="false" ht="24" hidden="false" customHeight="false" outlineLevel="0" collapsed="false">
      <c r="A122" s="96" t="n">
        <v>85</v>
      </c>
      <c r="B122" s="96" t="s">
        <v>134</v>
      </c>
      <c r="C122" s="99" t="s">
        <v>189</v>
      </c>
      <c r="D122" s="64" t="s">
        <v>75</v>
      </c>
      <c r="E122" s="100" t="n">
        <v>360.4</v>
      </c>
      <c r="F122" s="100"/>
      <c r="G122" s="100"/>
      <c r="H122" s="100" t="n">
        <f aca="false">F122*G122</f>
        <v>0</v>
      </c>
      <c r="I122" s="100"/>
      <c r="J122" s="100"/>
      <c r="K122" s="100" t="n">
        <f aca="false">SUM(H122+I122+J122)</f>
        <v>0</v>
      </c>
      <c r="L122" s="100" t="n">
        <f aca="false">E122*F122</f>
        <v>0</v>
      </c>
      <c r="M122" s="100" t="n">
        <f aca="false">E122*H122</f>
        <v>0</v>
      </c>
      <c r="N122" s="100" t="n">
        <f aca="false">E122*I122</f>
        <v>0</v>
      </c>
      <c r="O122" s="100" t="n">
        <f aca="false">E122*J122</f>
        <v>0</v>
      </c>
      <c r="P122" s="100" t="n">
        <f aca="false">SUM(M122:O122)</f>
        <v>0</v>
      </c>
    </row>
    <row r="123" customFormat="false" ht="12.75" hidden="false" customHeight="false" outlineLevel="0" collapsed="false">
      <c r="A123" s="96" t="n">
        <v>86</v>
      </c>
      <c r="B123" s="96" t="s">
        <v>134</v>
      </c>
      <c r="C123" s="99" t="s">
        <v>190</v>
      </c>
      <c r="D123" s="64" t="s">
        <v>75</v>
      </c>
      <c r="E123" s="100" t="n">
        <v>360.4</v>
      </c>
      <c r="F123" s="100"/>
      <c r="G123" s="100"/>
      <c r="H123" s="100" t="n">
        <f aca="false">F123*G123</f>
        <v>0</v>
      </c>
      <c r="I123" s="100"/>
      <c r="J123" s="100"/>
      <c r="K123" s="100" t="n">
        <f aca="false">SUM(H123+I123+J123)</f>
        <v>0</v>
      </c>
      <c r="L123" s="100" t="n">
        <f aca="false">E123*F123</f>
        <v>0</v>
      </c>
      <c r="M123" s="100" t="n">
        <f aca="false">E123*H123</f>
        <v>0</v>
      </c>
      <c r="N123" s="100" t="n">
        <f aca="false">E123*I123</f>
        <v>0</v>
      </c>
      <c r="O123" s="100" t="n">
        <f aca="false">E123*J123</f>
        <v>0</v>
      </c>
      <c r="P123" s="100" t="n">
        <f aca="false">SUM(M123:O123)</f>
        <v>0</v>
      </c>
    </row>
    <row r="124" customFormat="false" ht="60" hidden="false" customHeight="false" outlineLevel="0" collapsed="false">
      <c r="A124" s="96" t="n">
        <v>87</v>
      </c>
      <c r="B124" s="96" t="s">
        <v>134</v>
      </c>
      <c r="C124" s="99" t="s">
        <v>191</v>
      </c>
      <c r="D124" s="64" t="s">
        <v>75</v>
      </c>
      <c r="E124" s="100" t="n">
        <v>23.6</v>
      </c>
      <c r="F124" s="100"/>
      <c r="G124" s="100"/>
      <c r="H124" s="100" t="n">
        <f aca="false">F124*G124</f>
        <v>0</v>
      </c>
      <c r="I124" s="100"/>
      <c r="J124" s="100"/>
      <c r="K124" s="100" t="n">
        <f aca="false">SUM(H124+I124+J124)</f>
        <v>0</v>
      </c>
      <c r="L124" s="100" t="n">
        <f aca="false">E124*F124</f>
        <v>0</v>
      </c>
      <c r="M124" s="100" t="n">
        <f aca="false">E124*H124</f>
        <v>0</v>
      </c>
      <c r="N124" s="100" t="n">
        <f aca="false">E124*I124</f>
        <v>0</v>
      </c>
      <c r="O124" s="100" t="n">
        <f aca="false">E124*J124</f>
        <v>0</v>
      </c>
      <c r="P124" s="100" t="n">
        <f aca="false">SUM(M124:O124)</f>
        <v>0</v>
      </c>
    </row>
    <row r="125" customFormat="false" ht="24" hidden="false" customHeight="false" outlineLevel="0" collapsed="false">
      <c r="A125" s="96" t="n">
        <v>88</v>
      </c>
      <c r="B125" s="96" t="s">
        <v>134</v>
      </c>
      <c r="C125" s="99" t="s">
        <v>192</v>
      </c>
      <c r="D125" s="64" t="s">
        <v>75</v>
      </c>
      <c r="E125" s="100" t="n">
        <v>120</v>
      </c>
      <c r="F125" s="100"/>
      <c r="G125" s="100"/>
      <c r="H125" s="100" t="n">
        <f aca="false">F125*G125</f>
        <v>0</v>
      </c>
      <c r="I125" s="100"/>
      <c r="J125" s="100"/>
      <c r="K125" s="100" t="n">
        <f aca="false">SUM(H125+I125+J125)</f>
        <v>0</v>
      </c>
      <c r="L125" s="100" t="n">
        <f aca="false">E125*F125</f>
        <v>0</v>
      </c>
      <c r="M125" s="100" t="n">
        <f aca="false">E125*H125</f>
        <v>0</v>
      </c>
      <c r="N125" s="100" t="n">
        <f aca="false">E125*I125</f>
        <v>0</v>
      </c>
      <c r="O125" s="100" t="n">
        <f aca="false">E125*J125</f>
        <v>0</v>
      </c>
      <c r="P125" s="100" t="n">
        <f aca="false">SUM(M125:O125)</f>
        <v>0</v>
      </c>
    </row>
    <row r="126" customFormat="false" ht="24" hidden="false" customHeight="false" outlineLevel="0" collapsed="false">
      <c r="A126" s="96" t="n">
        <v>89</v>
      </c>
      <c r="B126" s="96" t="s">
        <v>134</v>
      </c>
      <c r="C126" s="99" t="s">
        <v>193</v>
      </c>
      <c r="D126" s="64" t="s">
        <v>75</v>
      </c>
      <c r="E126" s="100" t="n">
        <v>120</v>
      </c>
      <c r="F126" s="100"/>
      <c r="G126" s="100"/>
      <c r="H126" s="100" t="n">
        <f aca="false">F126*G126</f>
        <v>0</v>
      </c>
      <c r="I126" s="100"/>
      <c r="J126" s="100"/>
      <c r="K126" s="100" t="n">
        <f aca="false">SUM(H126+I126+J126)</f>
        <v>0</v>
      </c>
      <c r="L126" s="100" t="n">
        <f aca="false">E126*F126</f>
        <v>0</v>
      </c>
      <c r="M126" s="100" t="n">
        <f aca="false">E126*H126</f>
        <v>0</v>
      </c>
      <c r="N126" s="100" t="n">
        <f aca="false">E126*I126</f>
        <v>0</v>
      </c>
      <c r="O126" s="100" t="n">
        <f aca="false">E126*J126</f>
        <v>0</v>
      </c>
      <c r="P126" s="100" t="n">
        <f aca="false">SUM(M126:O126)</f>
        <v>0</v>
      </c>
    </row>
    <row r="127" customFormat="false" ht="12.75" hidden="false" customHeight="false" outlineLevel="0" collapsed="false">
      <c r="A127" s="96" t="n">
        <v>90</v>
      </c>
      <c r="B127" s="96" t="s">
        <v>134</v>
      </c>
      <c r="C127" s="99" t="s">
        <v>194</v>
      </c>
      <c r="D127" s="64" t="s">
        <v>75</v>
      </c>
      <c r="E127" s="100" t="n">
        <v>0.68</v>
      </c>
      <c r="F127" s="100"/>
      <c r="G127" s="100"/>
      <c r="H127" s="100" t="n">
        <f aca="false">F127*G127</f>
        <v>0</v>
      </c>
      <c r="I127" s="100"/>
      <c r="J127" s="100"/>
      <c r="K127" s="100" t="n">
        <f aca="false">SUM(H127+I127+J127)</f>
        <v>0</v>
      </c>
      <c r="L127" s="100" t="n">
        <f aca="false">E127*F127</f>
        <v>0</v>
      </c>
      <c r="M127" s="100" t="n">
        <f aca="false">E127*H127</f>
        <v>0</v>
      </c>
      <c r="N127" s="100" t="n">
        <f aca="false">E127*I127</f>
        <v>0</v>
      </c>
      <c r="O127" s="100" t="n">
        <f aca="false">E127*J127</f>
        <v>0</v>
      </c>
      <c r="P127" s="100" t="n">
        <f aca="false">SUM(M127:O127)</f>
        <v>0</v>
      </c>
    </row>
    <row r="128" customFormat="false" ht="12.75" hidden="false" customHeight="false" outlineLevel="0" collapsed="false">
      <c r="A128" s="96" t="n">
        <v>91</v>
      </c>
      <c r="B128" s="96" t="s">
        <v>134</v>
      </c>
      <c r="C128" s="99" t="s">
        <v>195</v>
      </c>
      <c r="D128" s="64" t="s">
        <v>75</v>
      </c>
      <c r="E128" s="100" t="n">
        <v>2.6</v>
      </c>
      <c r="F128" s="100"/>
      <c r="G128" s="100"/>
      <c r="H128" s="100" t="n">
        <f aca="false">F128*G128</f>
        <v>0</v>
      </c>
      <c r="I128" s="100"/>
      <c r="J128" s="100"/>
      <c r="K128" s="100" t="n">
        <f aca="false">SUM(H128+I128+J128)</f>
        <v>0</v>
      </c>
      <c r="L128" s="100" t="n">
        <f aca="false">E128*F128</f>
        <v>0</v>
      </c>
      <c r="M128" s="100" t="n">
        <f aca="false">E128*H128</f>
        <v>0</v>
      </c>
      <c r="N128" s="100" t="n">
        <f aca="false">E128*I128</f>
        <v>0</v>
      </c>
      <c r="O128" s="100" t="n">
        <f aca="false">E128*J128</f>
        <v>0</v>
      </c>
      <c r="P128" s="100" t="n">
        <f aca="false">SUM(M128:O128)</f>
        <v>0</v>
      </c>
    </row>
    <row r="129" customFormat="false" ht="12.75" hidden="false" customHeight="false" outlineLevel="0" collapsed="false">
      <c r="A129" s="96" t="n">
        <v>92</v>
      </c>
      <c r="B129" s="96" t="s">
        <v>134</v>
      </c>
      <c r="C129" s="99" t="s">
        <v>196</v>
      </c>
      <c r="D129" s="64" t="s">
        <v>75</v>
      </c>
      <c r="E129" s="100" t="n">
        <v>20.16</v>
      </c>
      <c r="F129" s="100"/>
      <c r="G129" s="100"/>
      <c r="H129" s="100" t="n">
        <f aca="false">F129*G129</f>
        <v>0</v>
      </c>
      <c r="I129" s="100"/>
      <c r="J129" s="100"/>
      <c r="K129" s="100" t="n">
        <f aca="false">SUM(H129+I129+J129)</f>
        <v>0</v>
      </c>
      <c r="L129" s="100" t="n">
        <f aca="false">E129*F129</f>
        <v>0</v>
      </c>
      <c r="M129" s="100" t="n">
        <f aca="false">E129*H129</f>
        <v>0</v>
      </c>
      <c r="N129" s="100" t="n">
        <f aca="false">E129*I129</f>
        <v>0</v>
      </c>
      <c r="O129" s="100" t="n">
        <f aca="false">E129*J129</f>
        <v>0</v>
      </c>
      <c r="P129" s="100" t="n">
        <f aca="false">SUM(M129:O129)</f>
        <v>0</v>
      </c>
    </row>
    <row r="130" customFormat="false" ht="12.75" hidden="false" customHeight="false" outlineLevel="0" collapsed="false">
      <c r="A130" s="96" t="n">
        <v>93</v>
      </c>
      <c r="B130" s="96" t="s">
        <v>134</v>
      </c>
      <c r="C130" s="99" t="s">
        <v>197</v>
      </c>
      <c r="D130" s="64" t="s">
        <v>75</v>
      </c>
      <c r="E130" s="100" t="n">
        <v>19.8</v>
      </c>
      <c r="F130" s="100"/>
      <c r="G130" s="100"/>
      <c r="H130" s="100" t="n">
        <f aca="false">F130*G130</f>
        <v>0</v>
      </c>
      <c r="I130" s="100"/>
      <c r="J130" s="100"/>
      <c r="K130" s="100" t="n">
        <f aca="false">SUM(H130+I130+J130)</f>
        <v>0</v>
      </c>
      <c r="L130" s="100" t="n">
        <f aca="false">E130*F130</f>
        <v>0</v>
      </c>
      <c r="M130" s="100" t="n">
        <f aca="false">E130*H130</f>
        <v>0</v>
      </c>
      <c r="N130" s="100" t="n">
        <f aca="false">E130*I130</f>
        <v>0</v>
      </c>
      <c r="O130" s="100" t="n">
        <f aca="false">E130*J130</f>
        <v>0</v>
      </c>
      <c r="P130" s="100" t="n">
        <f aca="false">SUM(M130:O130)</f>
        <v>0</v>
      </c>
    </row>
    <row r="131" customFormat="false" ht="12.75" hidden="false" customHeight="false" outlineLevel="0" collapsed="false">
      <c r="A131" s="96"/>
      <c r="B131" s="96"/>
      <c r="C131" s="97" t="s">
        <v>198</v>
      </c>
      <c r="D131" s="64"/>
      <c r="E131" s="100"/>
      <c r="F131" s="100"/>
      <c r="G131" s="100"/>
      <c r="H131" s="100"/>
      <c r="I131" s="100"/>
      <c r="J131" s="100"/>
      <c r="K131" s="100" t="n">
        <f aca="false">SUM(H131+I131+J131)</f>
        <v>0</v>
      </c>
      <c r="L131" s="100" t="n">
        <f aca="false">E131*F131</f>
        <v>0</v>
      </c>
      <c r="M131" s="100" t="n">
        <f aca="false">E131*H131</f>
        <v>0</v>
      </c>
      <c r="N131" s="100" t="n">
        <f aca="false">E131*I131</f>
        <v>0</v>
      </c>
      <c r="O131" s="100" t="n">
        <f aca="false">E131*J131</f>
        <v>0</v>
      </c>
      <c r="P131" s="100" t="n">
        <f aca="false">SUM(M131:O131)</f>
        <v>0</v>
      </c>
    </row>
    <row r="132" customFormat="false" ht="12.75" hidden="false" customHeight="false" outlineLevel="0" collapsed="false">
      <c r="A132" s="96" t="n">
        <v>94</v>
      </c>
      <c r="B132" s="96" t="s">
        <v>199</v>
      </c>
      <c r="C132" s="99" t="s">
        <v>200</v>
      </c>
      <c r="D132" s="64" t="s">
        <v>75</v>
      </c>
      <c r="E132" s="100" t="n">
        <v>6.3</v>
      </c>
      <c r="F132" s="100"/>
      <c r="G132" s="100"/>
      <c r="H132" s="100" t="n">
        <f aca="false">F132*G132</f>
        <v>0</v>
      </c>
      <c r="I132" s="100"/>
      <c r="J132" s="100"/>
      <c r="K132" s="100" t="n">
        <f aca="false">SUM(H132+I132+J132)</f>
        <v>0</v>
      </c>
      <c r="L132" s="100" t="n">
        <f aca="false">E132*F132</f>
        <v>0</v>
      </c>
      <c r="M132" s="100" t="n">
        <f aca="false">E132*H132</f>
        <v>0</v>
      </c>
      <c r="N132" s="100" t="n">
        <f aca="false">E132*I132</f>
        <v>0</v>
      </c>
      <c r="O132" s="100" t="n">
        <f aca="false">E132*J132</f>
        <v>0</v>
      </c>
      <c r="P132" s="100" t="n">
        <f aca="false">SUM(M132:O132)</f>
        <v>0</v>
      </c>
    </row>
    <row r="133" customFormat="false" ht="12.75" hidden="false" customHeight="false" outlineLevel="0" collapsed="false">
      <c r="A133" s="96" t="n">
        <v>95</v>
      </c>
      <c r="B133" s="96" t="s">
        <v>134</v>
      </c>
      <c r="C133" s="99" t="s">
        <v>201</v>
      </c>
      <c r="D133" s="64" t="s">
        <v>75</v>
      </c>
      <c r="E133" s="100" t="n">
        <v>6.3</v>
      </c>
      <c r="F133" s="100"/>
      <c r="G133" s="100"/>
      <c r="H133" s="100" t="n">
        <f aca="false">F133*G133</f>
        <v>0</v>
      </c>
      <c r="I133" s="100"/>
      <c r="J133" s="100"/>
      <c r="K133" s="100" t="n">
        <f aca="false">SUM(H133+I133+J133)</f>
        <v>0</v>
      </c>
      <c r="L133" s="100" t="n">
        <f aca="false">E133*F133</f>
        <v>0</v>
      </c>
      <c r="M133" s="100" t="n">
        <f aca="false">E133*H133</f>
        <v>0</v>
      </c>
      <c r="N133" s="100" t="n">
        <f aca="false">E133*I133</f>
        <v>0</v>
      </c>
      <c r="O133" s="100" t="n">
        <f aca="false">E133*J133</f>
        <v>0</v>
      </c>
      <c r="P133" s="100" t="n">
        <f aca="false">SUM(M133:O133)</f>
        <v>0</v>
      </c>
    </row>
    <row r="134" customFormat="false" ht="12.75" hidden="false" customHeight="false" outlineLevel="0" collapsed="false">
      <c r="A134" s="96" t="n">
        <v>96</v>
      </c>
      <c r="B134" s="96" t="s">
        <v>134</v>
      </c>
      <c r="C134" s="99" t="s">
        <v>202</v>
      </c>
      <c r="D134" s="64" t="s">
        <v>75</v>
      </c>
      <c r="E134" s="100" t="n">
        <v>6.3</v>
      </c>
      <c r="F134" s="100"/>
      <c r="G134" s="100"/>
      <c r="H134" s="100" t="n">
        <f aca="false">F134*G134</f>
        <v>0</v>
      </c>
      <c r="I134" s="100"/>
      <c r="J134" s="100"/>
      <c r="K134" s="100" t="n">
        <f aca="false">SUM(H134+I134+J134)</f>
        <v>0</v>
      </c>
      <c r="L134" s="100" t="n">
        <f aca="false">E134*F134</f>
        <v>0</v>
      </c>
      <c r="M134" s="100" t="n">
        <f aca="false">E134*H134</f>
        <v>0</v>
      </c>
      <c r="N134" s="100" t="n">
        <f aca="false">E134*I134</f>
        <v>0</v>
      </c>
      <c r="O134" s="100" t="n">
        <f aca="false">E134*J134</f>
        <v>0</v>
      </c>
      <c r="P134" s="100" t="n">
        <f aca="false">SUM(M134:O134)</f>
        <v>0</v>
      </c>
    </row>
    <row r="135" customFormat="false" ht="12.75" hidden="false" customHeight="false" outlineLevel="0" collapsed="false">
      <c r="A135" s="96"/>
      <c r="B135" s="96"/>
      <c r="C135" s="97" t="s">
        <v>203</v>
      </c>
      <c r="D135" s="64"/>
      <c r="E135" s="100"/>
      <c r="F135" s="100"/>
      <c r="G135" s="100"/>
      <c r="H135" s="100"/>
      <c r="I135" s="100"/>
      <c r="J135" s="100"/>
      <c r="K135" s="100" t="n">
        <f aca="false">SUM(H135+I135+J135)</f>
        <v>0</v>
      </c>
      <c r="L135" s="100" t="n">
        <f aca="false">E135*F135</f>
        <v>0</v>
      </c>
      <c r="M135" s="100" t="n">
        <f aca="false">E135*H135</f>
        <v>0</v>
      </c>
      <c r="N135" s="100" t="n">
        <f aca="false">E135*I135</f>
        <v>0</v>
      </c>
      <c r="O135" s="100" t="n">
        <f aca="false">E135*J135</f>
        <v>0</v>
      </c>
      <c r="P135" s="100" t="n">
        <f aca="false">SUM(M135:O135)</f>
        <v>0</v>
      </c>
    </row>
    <row r="136" customFormat="false" ht="12.75" hidden="false" customHeight="false" outlineLevel="0" collapsed="false">
      <c r="A136" s="96" t="n">
        <v>97</v>
      </c>
      <c r="B136" s="96" t="s">
        <v>73</v>
      </c>
      <c r="C136" s="99" t="s">
        <v>204</v>
      </c>
      <c r="D136" s="64" t="s">
        <v>75</v>
      </c>
      <c r="E136" s="100" t="n">
        <v>113.4</v>
      </c>
      <c r="F136" s="100"/>
      <c r="G136" s="100"/>
      <c r="H136" s="100" t="n">
        <f aca="false">F136*G136</f>
        <v>0</v>
      </c>
      <c r="I136" s="100"/>
      <c r="J136" s="100"/>
      <c r="K136" s="100" t="n">
        <f aca="false">SUM(H136+I136+J136)</f>
        <v>0</v>
      </c>
      <c r="L136" s="100" t="n">
        <f aca="false">E136*F136</f>
        <v>0</v>
      </c>
      <c r="M136" s="100" t="n">
        <f aca="false">E136*H136</f>
        <v>0</v>
      </c>
      <c r="N136" s="100" t="n">
        <f aca="false">E136*I136</f>
        <v>0</v>
      </c>
      <c r="O136" s="100" t="n">
        <f aca="false">E136*J136</f>
        <v>0</v>
      </c>
      <c r="P136" s="100" t="n">
        <f aca="false">SUM(M136:O136)</f>
        <v>0</v>
      </c>
    </row>
    <row r="137" customFormat="false" ht="12.75" hidden="false" customHeight="false" outlineLevel="0" collapsed="false">
      <c r="A137" s="96" t="n">
        <v>98</v>
      </c>
      <c r="B137" s="96" t="s">
        <v>73</v>
      </c>
      <c r="C137" s="99" t="s">
        <v>205</v>
      </c>
      <c r="D137" s="64" t="s">
        <v>75</v>
      </c>
      <c r="E137" s="100" t="n">
        <v>113.4</v>
      </c>
      <c r="F137" s="100"/>
      <c r="G137" s="100"/>
      <c r="H137" s="100" t="n">
        <f aca="false">F137*G137</f>
        <v>0</v>
      </c>
      <c r="I137" s="100"/>
      <c r="J137" s="100"/>
      <c r="K137" s="100" t="n">
        <f aca="false">SUM(H137+I137+J137)</f>
        <v>0</v>
      </c>
      <c r="L137" s="100" t="n">
        <f aca="false">E137*F137</f>
        <v>0</v>
      </c>
      <c r="M137" s="100" t="n">
        <f aca="false">E137*H137</f>
        <v>0</v>
      </c>
      <c r="N137" s="100" t="n">
        <f aca="false">E137*I137</f>
        <v>0</v>
      </c>
      <c r="O137" s="100" t="n">
        <f aca="false">E137*J137</f>
        <v>0</v>
      </c>
      <c r="P137" s="100" t="n">
        <f aca="false">SUM(M137:O137)</f>
        <v>0</v>
      </c>
    </row>
    <row r="138" customFormat="false" ht="12.75" hidden="false" customHeight="false" outlineLevel="0" collapsed="false">
      <c r="A138" s="96"/>
      <c r="B138" s="96"/>
      <c r="C138" s="102" t="s">
        <v>206</v>
      </c>
      <c r="D138" s="6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</row>
    <row r="139" customFormat="false" ht="48" hidden="false" customHeight="false" outlineLevel="0" collapsed="false">
      <c r="A139" s="96" t="n">
        <v>99</v>
      </c>
      <c r="B139" s="64" t="s">
        <v>112</v>
      </c>
      <c r="C139" s="99" t="s">
        <v>113</v>
      </c>
      <c r="D139" s="64" t="s">
        <v>75</v>
      </c>
      <c r="E139" s="100" t="n">
        <v>1.15</v>
      </c>
      <c r="F139" s="100"/>
      <c r="G139" s="100"/>
      <c r="H139" s="100" t="n">
        <f aca="false">F139*G139</f>
        <v>0</v>
      </c>
      <c r="I139" s="100"/>
      <c r="J139" s="100"/>
      <c r="K139" s="100" t="n">
        <f aca="false">SUM(H139+I139+J139)</f>
        <v>0</v>
      </c>
      <c r="L139" s="100" t="n">
        <f aca="false">E139*F139</f>
        <v>0</v>
      </c>
      <c r="M139" s="100" t="n">
        <f aca="false">E139*H139</f>
        <v>0</v>
      </c>
      <c r="N139" s="100" t="n">
        <f aca="false">E139*I139</f>
        <v>0</v>
      </c>
      <c r="O139" s="100" t="n">
        <f aca="false">E139*J139</f>
        <v>0</v>
      </c>
      <c r="P139" s="100" t="n">
        <f aca="false">SUM(M139:O139)</f>
        <v>0</v>
      </c>
    </row>
    <row r="140" customFormat="false" ht="40.9" hidden="false" customHeight="true" outlineLevel="0" collapsed="false">
      <c r="A140" s="96" t="n">
        <v>100</v>
      </c>
      <c r="B140" s="64" t="s">
        <v>112</v>
      </c>
      <c r="C140" s="99" t="s">
        <v>114</v>
      </c>
      <c r="D140" s="64" t="s">
        <v>75</v>
      </c>
      <c r="E140" s="100" t="n">
        <v>3.31</v>
      </c>
      <c r="F140" s="100"/>
      <c r="G140" s="100"/>
      <c r="H140" s="100" t="n">
        <f aca="false">F140*G140</f>
        <v>0</v>
      </c>
      <c r="I140" s="100"/>
      <c r="J140" s="100"/>
      <c r="K140" s="100" t="n">
        <f aca="false">SUM(H140+I140+J140)</f>
        <v>0</v>
      </c>
      <c r="L140" s="100" t="n">
        <f aca="false">E140*F140</f>
        <v>0</v>
      </c>
      <c r="M140" s="100" t="n">
        <f aca="false">E140*H140</f>
        <v>0</v>
      </c>
      <c r="N140" s="100" t="n">
        <f aca="false">E140*I140</f>
        <v>0</v>
      </c>
      <c r="O140" s="100" t="n">
        <f aca="false">E140*J140</f>
        <v>0</v>
      </c>
      <c r="P140" s="100" t="n">
        <f aca="false">SUM(M140:O140)</f>
        <v>0</v>
      </c>
    </row>
    <row r="141" customFormat="false" ht="43.15" hidden="false" customHeight="true" outlineLevel="0" collapsed="false">
      <c r="A141" s="96" t="n">
        <v>101</v>
      </c>
      <c r="B141" s="96" t="s">
        <v>106</v>
      </c>
      <c r="C141" s="99" t="s">
        <v>207</v>
      </c>
      <c r="D141" s="64" t="s">
        <v>75</v>
      </c>
      <c r="E141" s="100" t="n">
        <v>1.73</v>
      </c>
      <c r="F141" s="100"/>
      <c r="G141" s="100"/>
      <c r="H141" s="100" t="n">
        <f aca="false">F141*G141</f>
        <v>0</v>
      </c>
      <c r="I141" s="100"/>
      <c r="J141" s="100"/>
      <c r="K141" s="100" t="n">
        <f aca="false">SUM(H141+I141+J141)</f>
        <v>0</v>
      </c>
      <c r="L141" s="100" t="n">
        <f aca="false">E141*F141</f>
        <v>0</v>
      </c>
      <c r="M141" s="100" t="n">
        <f aca="false">E141*H141</f>
        <v>0</v>
      </c>
      <c r="N141" s="100" t="n">
        <f aca="false">E141*I141</f>
        <v>0</v>
      </c>
      <c r="O141" s="100" t="n">
        <f aca="false">E141*J141</f>
        <v>0</v>
      </c>
      <c r="P141" s="100" t="n">
        <f aca="false">SUM(M141:O141)</f>
        <v>0</v>
      </c>
    </row>
    <row r="142" customFormat="false" ht="24" hidden="false" customHeight="false" outlineLevel="0" collapsed="false">
      <c r="A142" s="96" t="n">
        <v>102</v>
      </c>
      <c r="B142" s="96" t="s">
        <v>106</v>
      </c>
      <c r="C142" s="99" t="s">
        <v>180</v>
      </c>
      <c r="D142" s="64" t="s">
        <v>85</v>
      </c>
      <c r="E142" s="100" t="n">
        <v>6.7</v>
      </c>
      <c r="F142" s="100"/>
      <c r="G142" s="100"/>
      <c r="H142" s="100" t="n">
        <f aca="false">F142*G142</f>
        <v>0</v>
      </c>
      <c r="I142" s="100"/>
      <c r="J142" s="100"/>
      <c r="K142" s="100" t="n">
        <f aca="false">SUM(H142+I142+J142)</f>
        <v>0</v>
      </c>
      <c r="L142" s="100" t="n">
        <f aca="false">E142*F142</f>
        <v>0</v>
      </c>
      <c r="M142" s="100" t="n">
        <f aca="false">E142*H142</f>
        <v>0</v>
      </c>
      <c r="N142" s="100" t="n">
        <f aca="false">E142*I142</f>
        <v>0</v>
      </c>
      <c r="O142" s="100" t="n">
        <f aca="false">E142*J142</f>
        <v>0</v>
      </c>
      <c r="P142" s="100" t="n">
        <f aca="false">SUM(M142:O142)</f>
        <v>0</v>
      </c>
    </row>
    <row r="143" customFormat="false" ht="24" hidden="false" customHeight="false" outlineLevel="0" collapsed="false">
      <c r="A143" s="96" t="n">
        <v>103</v>
      </c>
      <c r="B143" s="96" t="s">
        <v>106</v>
      </c>
      <c r="C143" s="99" t="s">
        <v>181</v>
      </c>
      <c r="D143" s="64" t="s">
        <v>85</v>
      </c>
      <c r="E143" s="100" t="n">
        <v>5</v>
      </c>
      <c r="F143" s="100"/>
      <c r="G143" s="100"/>
      <c r="H143" s="100" t="n">
        <f aca="false">F143*G143</f>
        <v>0</v>
      </c>
      <c r="I143" s="100"/>
      <c r="J143" s="100"/>
      <c r="K143" s="100" t="n">
        <f aca="false">SUM(H143+I143+J143)</f>
        <v>0</v>
      </c>
      <c r="L143" s="100" t="n">
        <f aca="false">E143*F143</f>
        <v>0</v>
      </c>
      <c r="M143" s="100" t="n">
        <f aca="false">E143*H143</f>
        <v>0</v>
      </c>
      <c r="N143" s="100" t="n">
        <f aca="false">E143*I143</f>
        <v>0</v>
      </c>
      <c r="O143" s="100" t="n">
        <f aca="false">E143*J143</f>
        <v>0</v>
      </c>
      <c r="P143" s="100" t="n">
        <f aca="false">SUM(M143:O143)</f>
        <v>0</v>
      </c>
    </row>
    <row r="144" customFormat="false" ht="36" hidden="false" customHeight="false" outlineLevel="0" collapsed="false">
      <c r="A144" s="96" t="n">
        <v>104</v>
      </c>
      <c r="B144" s="96" t="s">
        <v>134</v>
      </c>
      <c r="C144" s="99" t="s">
        <v>186</v>
      </c>
      <c r="D144" s="64" t="s">
        <v>75</v>
      </c>
      <c r="E144" s="100" t="n">
        <v>1.8</v>
      </c>
      <c r="F144" s="100"/>
      <c r="G144" s="100"/>
      <c r="H144" s="100" t="n">
        <f aca="false">F144*G144</f>
        <v>0</v>
      </c>
      <c r="I144" s="100"/>
      <c r="J144" s="100"/>
      <c r="K144" s="100" t="n">
        <f aca="false">SUM(H144+I144+J144)</f>
        <v>0</v>
      </c>
      <c r="L144" s="100" t="n">
        <f aca="false">E144*F144</f>
        <v>0</v>
      </c>
      <c r="M144" s="100" t="n">
        <f aca="false">E144*H144</f>
        <v>0</v>
      </c>
      <c r="N144" s="100" t="n">
        <f aca="false">E144*I144</f>
        <v>0</v>
      </c>
      <c r="O144" s="100" t="n">
        <f aca="false">E144*J144</f>
        <v>0</v>
      </c>
      <c r="P144" s="100" t="n">
        <f aca="false">SUM(M144:O144)</f>
        <v>0</v>
      </c>
    </row>
    <row r="145" customFormat="false" ht="36" hidden="false" customHeight="false" outlineLevel="0" collapsed="false">
      <c r="A145" s="96" t="n">
        <v>105</v>
      </c>
      <c r="B145" s="96" t="s">
        <v>134</v>
      </c>
      <c r="C145" s="99" t="s">
        <v>208</v>
      </c>
      <c r="D145" s="64" t="s">
        <v>75</v>
      </c>
      <c r="E145" s="100" t="n">
        <v>11.6</v>
      </c>
      <c r="F145" s="100"/>
      <c r="G145" s="100"/>
      <c r="H145" s="100" t="n">
        <f aca="false">F145*G145</f>
        <v>0</v>
      </c>
      <c r="I145" s="100"/>
      <c r="J145" s="100"/>
      <c r="K145" s="100" t="n">
        <f aca="false">SUM(H145+I145+J145)</f>
        <v>0</v>
      </c>
      <c r="L145" s="100" t="n">
        <f aca="false">E145*F145</f>
        <v>0</v>
      </c>
      <c r="M145" s="100" t="n">
        <f aca="false">E145*H145</f>
        <v>0</v>
      </c>
      <c r="N145" s="100" t="n">
        <f aca="false">E145*I145</f>
        <v>0</v>
      </c>
      <c r="O145" s="100" t="n">
        <f aca="false">E145*J145</f>
        <v>0</v>
      </c>
      <c r="P145" s="100" t="n">
        <f aca="false">SUM(M145:O145)</f>
        <v>0</v>
      </c>
    </row>
    <row r="146" customFormat="false" ht="24" hidden="false" customHeight="false" outlineLevel="0" collapsed="false">
      <c r="A146" s="96" t="n">
        <v>106</v>
      </c>
      <c r="B146" s="96" t="s">
        <v>134</v>
      </c>
      <c r="C146" s="99" t="s">
        <v>209</v>
      </c>
      <c r="D146" s="64" t="s">
        <v>75</v>
      </c>
      <c r="E146" s="100" t="n">
        <v>11.6</v>
      </c>
      <c r="F146" s="100"/>
      <c r="G146" s="100"/>
      <c r="H146" s="100" t="n">
        <f aca="false">F146*G146</f>
        <v>0</v>
      </c>
      <c r="I146" s="100"/>
      <c r="J146" s="100"/>
      <c r="K146" s="100" t="n">
        <f aca="false">SUM(H146+I146+J146)</f>
        <v>0</v>
      </c>
      <c r="L146" s="100" t="n">
        <f aca="false">E146*F146</f>
        <v>0</v>
      </c>
      <c r="M146" s="100" t="n">
        <f aca="false">E146*H146</f>
        <v>0</v>
      </c>
      <c r="N146" s="100" t="n">
        <f aca="false">E146*I146</f>
        <v>0</v>
      </c>
      <c r="O146" s="100" t="n">
        <f aca="false">E146*J146</f>
        <v>0</v>
      </c>
      <c r="P146" s="100" t="n">
        <f aca="false">SUM(M146:O146)</f>
        <v>0</v>
      </c>
    </row>
    <row r="147" customFormat="false" ht="24" hidden="false" customHeight="false" outlineLevel="0" collapsed="false">
      <c r="A147" s="96" t="n">
        <v>107</v>
      </c>
      <c r="B147" s="96" t="s">
        <v>134</v>
      </c>
      <c r="C147" s="99" t="s">
        <v>210</v>
      </c>
      <c r="D147" s="64" t="s">
        <v>75</v>
      </c>
      <c r="E147" s="100" t="n">
        <v>11.6</v>
      </c>
      <c r="F147" s="100"/>
      <c r="G147" s="100"/>
      <c r="H147" s="100" t="n">
        <f aca="false">F147*G147</f>
        <v>0</v>
      </c>
      <c r="I147" s="100"/>
      <c r="J147" s="100"/>
      <c r="K147" s="100" t="n">
        <f aca="false">SUM(H147+I147+J147)</f>
        <v>0</v>
      </c>
      <c r="L147" s="100" t="n">
        <f aca="false">E147*F147</f>
        <v>0</v>
      </c>
      <c r="M147" s="100" t="n">
        <f aca="false">E147*H147</f>
        <v>0</v>
      </c>
      <c r="N147" s="100" t="n">
        <f aca="false">E147*I147</f>
        <v>0</v>
      </c>
      <c r="O147" s="100" t="n">
        <f aca="false">E147*J147</f>
        <v>0</v>
      </c>
      <c r="P147" s="100" t="n">
        <f aca="false">SUM(M147:O147)</f>
        <v>0</v>
      </c>
    </row>
    <row r="148" customFormat="false" ht="12.75" hidden="false" customHeight="false" outlineLevel="0" collapsed="false">
      <c r="A148" s="96" t="n">
        <v>108</v>
      </c>
      <c r="B148" s="96" t="s">
        <v>134</v>
      </c>
      <c r="C148" s="99" t="s">
        <v>211</v>
      </c>
      <c r="D148" s="64" t="s">
        <v>75</v>
      </c>
      <c r="E148" s="100" t="n">
        <v>1.75</v>
      </c>
      <c r="F148" s="100"/>
      <c r="G148" s="100"/>
      <c r="H148" s="100" t="n">
        <f aca="false">F148*G148</f>
        <v>0</v>
      </c>
      <c r="I148" s="100"/>
      <c r="J148" s="100"/>
      <c r="K148" s="100" t="n">
        <f aca="false">SUM(H148+I148+J148)</f>
        <v>0</v>
      </c>
      <c r="L148" s="100" t="n">
        <f aca="false">E148*F148</f>
        <v>0</v>
      </c>
      <c r="M148" s="100" t="n">
        <f aca="false">E148*H148</f>
        <v>0</v>
      </c>
      <c r="N148" s="100" t="n">
        <f aca="false">E148*I148</f>
        <v>0</v>
      </c>
      <c r="O148" s="100" t="n">
        <f aca="false">E148*J148</f>
        <v>0</v>
      </c>
      <c r="P148" s="100" t="n">
        <f aca="false">SUM(M148:O148)</f>
        <v>0</v>
      </c>
    </row>
    <row r="149" customFormat="false" ht="12.75" hidden="false" customHeight="false" outlineLevel="0" collapsed="false">
      <c r="A149" s="96" t="n">
        <v>109</v>
      </c>
      <c r="B149" s="96" t="s">
        <v>134</v>
      </c>
      <c r="C149" s="99" t="s">
        <v>212</v>
      </c>
      <c r="D149" s="64" t="s">
        <v>75</v>
      </c>
      <c r="E149" s="100" t="n">
        <v>6.69</v>
      </c>
      <c r="F149" s="100"/>
      <c r="G149" s="100"/>
      <c r="H149" s="100" t="n">
        <f aca="false">F149*G149</f>
        <v>0</v>
      </c>
      <c r="I149" s="100"/>
      <c r="J149" s="100"/>
      <c r="K149" s="100" t="n">
        <f aca="false">SUM(H149+I149+J149)</f>
        <v>0</v>
      </c>
      <c r="L149" s="100" t="n">
        <f aca="false">E149*F149</f>
        <v>0</v>
      </c>
      <c r="M149" s="100" t="n">
        <f aca="false">E149*H149</f>
        <v>0</v>
      </c>
      <c r="N149" s="100" t="n">
        <f aca="false">E149*I149</f>
        <v>0</v>
      </c>
      <c r="O149" s="100" t="n">
        <f aca="false">E149*J149</f>
        <v>0</v>
      </c>
      <c r="P149" s="100" t="n">
        <f aca="false">SUM(M149:O149)</f>
        <v>0</v>
      </c>
    </row>
    <row r="150" customFormat="false" ht="12.75" hidden="false" customHeight="false" outlineLevel="0" collapsed="false">
      <c r="A150" s="96" t="n">
        <v>110</v>
      </c>
      <c r="B150" s="96" t="s">
        <v>199</v>
      </c>
      <c r="C150" s="99" t="s">
        <v>200</v>
      </c>
      <c r="D150" s="64" t="s">
        <v>75</v>
      </c>
      <c r="E150" s="100" t="n">
        <v>8.3</v>
      </c>
      <c r="F150" s="100"/>
      <c r="G150" s="100"/>
      <c r="H150" s="100" t="n">
        <f aca="false">F150*G150</f>
        <v>0</v>
      </c>
      <c r="I150" s="100"/>
      <c r="J150" s="100"/>
      <c r="K150" s="100" t="n">
        <f aca="false">SUM(H150+I150+J150)</f>
        <v>0</v>
      </c>
      <c r="L150" s="100" t="n">
        <f aca="false">E150*F150</f>
        <v>0</v>
      </c>
      <c r="M150" s="100" t="n">
        <f aca="false">E150*H150</f>
        <v>0</v>
      </c>
      <c r="N150" s="100" t="n">
        <f aca="false">E150*I150</f>
        <v>0</v>
      </c>
      <c r="O150" s="100" t="n">
        <f aca="false">E150*J150</f>
        <v>0</v>
      </c>
      <c r="P150" s="100" t="n">
        <f aca="false">SUM(M150:O150)</f>
        <v>0</v>
      </c>
    </row>
    <row r="151" customFormat="false" ht="12.75" hidden="false" customHeight="false" outlineLevel="0" collapsed="false">
      <c r="A151" s="96" t="n">
        <v>111</v>
      </c>
      <c r="B151" s="96" t="s">
        <v>134</v>
      </c>
      <c r="C151" s="99" t="s">
        <v>201</v>
      </c>
      <c r="D151" s="64" t="s">
        <v>75</v>
      </c>
      <c r="E151" s="100" t="n">
        <v>8.3</v>
      </c>
      <c r="F151" s="100"/>
      <c r="G151" s="100"/>
      <c r="H151" s="100" t="n">
        <f aca="false">F151*G151</f>
        <v>0</v>
      </c>
      <c r="I151" s="100"/>
      <c r="J151" s="100"/>
      <c r="K151" s="100" t="n">
        <f aca="false">SUM(H151+I151+J151)</f>
        <v>0</v>
      </c>
      <c r="L151" s="100" t="n">
        <f aca="false">E151*F151</f>
        <v>0</v>
      </c>
      <c r="M151" s="100" t="n">
        <f aca="false">E151*H151</f>
        <v>0</v>
      </c>
      <c r="N151" s="100" t="n">
        <f aca="false">E151*I151</f>
        <v>0</v>
      </c>
      <c r="O151" s="100" t="n">
        <f aca="false">E151*J151</f>
        <v>0</v>
      </c>
      <c r="P151" s="100" t="n">
        <f aca="false">SUM(M151:O151)</f>
        <v>0</v>
      </c>
    </row>
    <row r="152" customFormat="false" ht="12.75" hidden="false" customHeight="false" outlineLevel="0" collapsed="false">
      <c r="A152" s="96" t="n">
        <v>112</v>
      </c>
      <c r="B152" s="96" t="s">
        <v>134</v>
      </c>
      <c r="C152" s="99" t="s">
        <v>202</v>
      </c>
      <c r="D152" s="64" t="s">
        <v>75</v>
      </c>
      <c r="E152" s="100" t="n">
        <v>8.3</v>
      </c>
      <c r="F152" s="100"/>
      <c r="G152" s="100"/>
      <c r="H152" s="100" t="n">
        <f aca="false">F152*G152</f>
        <v>0</v>
      </c>
      <c r="I152" s="100"/>
      <c r="J152" s="100"/>
      <c r="K152" s="100" t="n">
        <f aca="false">SUM(H152+I152+J152)</f>
        <v>0</v>
      </c>
      <c r="L152" s="100" t="n">
        <f aca="false">E152*F152</f>
        <v>0</v>
      </c>
      <c r="M152" s="100" t="n">
        <f aca="false">E152*H152</f>
        <v>0</v>
      </c>
      <c r="N152" s="100" t="n">
        <f aca="false">E152*I152</f>
        <v>0</v>
      </c>
      <c r="O152" s="100" t="n">
        <f aca="false">E152*J152</f>
        <v>0</v>
      </c>
      <c r="P152" s="100" t="n">
        <f aca="false">SUM(M152:O152)</f>
        <v>0</v>
      </c>
    </row>
    <row r="153" customFormat="false" ht="12.75" hidden="false" customHeight="false" outlineLevel="0" collapsed="false">
      <c r="A153" s="104"/>
      <c r="B153" s="105"/>
      <c r="C153" s="106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customFormat="false" ht="12.75" hidden="false" customHeight="false" outlineLevel="0" collapsed="false">
      <c r="A154" s="64"/>
      <c r="B154" s="63"/>
      <c r="C154" s="109"/>
      <c r="D154" s="110"/>
      <c r="E154" s="111"/>
      <c r="F154" s="112"/>
      <c r="G154" s="111"/>
      <c r="H154" s="111"/>
      <c r="I154" s="111"/>
      <c r="J154" s="111"/>
      <c r="K154" s="111"/>
      <c r="L154" s="112"/>
      <c r="M154" s="112"/>
      <c r="N154" s="111"/>
      <c r="O154" s="111"/>
      <c r="P154" s="111"/>
    </row>
    <row r="155" customFormat="false" ht="12.75" hidden="false" customHeight="false" outlineLevel="0" collapsed="false">
      <c r="A155" s="109" t="s">
        <v>213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11" t="n">
        <f aca="false">SUM(L15:L154)</f>
        <v>0</v>
      </c>
      <c r="M155" s="111" t="n">
        <f aca="false">SUM(M15:M154)</f>
        <v>0</v>
      </c>
      <c r="N155" s="111" t="n">
        <f aca="false">SUM(N15:N154)</f>
        <v>0</v>
      </c>
      <c r="O155" s="111" t="n">
        <f aca="false">SUM(O15:O154)</f>
        <v>0</v>
      </c>
      <c r="P155" s="111" t="n">
        <f aca="false">SUM(P15:P154)</f>
        <v>0</v>
      </c>
    </row>
    <row r="156" customFormat="false" ht="17.1" hidden="false" customHeight="true" outlineLevel="0" collapsed="false">
      <c r="A156" s="113" t="s">
        <v>22</v>
      </c>
    </row>
    <row r="157" customFormat="false" ht="12.75" hidden="false" customHeight="false" outlineLevel="0" collapsed="false">
      <c r="B157" s="78" t="s">
        <v>214</v>
      </c>
    </row>
    <row r="159" customFormat="false" ht="12.75" hidden="false" customHeight="false" outlineLevel="0" collapsed="false">
      <c r="A159" s="114" t="s">
        <v>215</v>
      </c>
      <c r="B159" s="115"/>
      <c r="H159" s="114" t="s">
        <v>56</v>
      </c>
    </row>
    <row r="160" customFormat="false" ht="12.75" hidden="false" customHeight="false" outlineLevel="0" collapsed="false">
      <c r="F160" s="116" t="s">
        <v>55</v>
      </c>
      <c r="P160" s="117"/>
    </row>
  </sheetData>
  <mergeCells count="12">
    <mergeCell ref="A2:P2"/>
    <mergeCell ref="A3:P3"/>
    <mergeCell ref="L9:N9"/>
    <mergeCell ref="O9:P9"/>
    <mergeCell ref="A13:A14"/>
    <mergeCell ref="B13:B14"/>
    <mergeCell ref="C13:C14"/>
    <mergeCell ref="D13:D14"/>
    <mergeCell ref="E13:E14"/>
    <mergeCell ref="F13:K13"/>
    <mergeCell ref="L13:P13"/>
    <mergeCell ref="A155:K155"/>
  </mergeCells>
  <conditionalFormatting sqref="C15:C153">
    <cfRule type="expression" priority="2" aboveAverage="0" equalAverage="0" bottom="0" percent="0" rank="0" text="" dxfId="0">
      <formula>#ref!</formula>
    </cfRule>
  </conditionalFormatting>
  <printOptions headings="false" gridLines="false" gridLinesSet="true" horizontalCentered="true" verticalCentered="false"/>
  <pageMargins left="0.196527777777778" right="0.196527777777778" top="0.7875" bottom="0.393055555555556" header="0.51180555555555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9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77" width="4.14"/>
    <col collapsed="false" customWidth="true" hidden="false" outlineLevel="0" max="2" min="2" style="78" width="9"/>
    <col collapsed="false" customWidth="true" hidden="false" outlineLevel="0" max="3" min="3" style="77" width="30.14"/>
    <col collapsed="false" customWidth="true" hidden="false" outlineLevel="0" max="4" min="4" style="77" width="6.15"/>
    <col collapsed="false" customWidth="true" hidden="false" outlineLevel="0" max="5" min="5" style="77" width="9.71"/>
    <col collapsed="false" customWidth="true" hidden="false" outlineLevel="0" max="6" min="6" style="77" width="6.01"/>
    <col collapsed="false" customWidth="true" hidden="false" outlineLevel="0" max="7" min="7" style="77" width="8"/>
    <col collapsed="false" customWidth="true" hidden="false" outlineLevel="0" max="8" min="8" style="77" width="6.71"/>
    <col collapsed="false" customWidth="true" hidden="false" outlineLevel="0" max="9" min="9" style="77" width="8.29"/>
    <col collapsed="false" customWidth="true" hidden="false" outlineLevel="0" max="10" min="10" style="77" width="6.71"/>
    <col collapsed="false" customWidth="true" hidden="false" outlineLevel="0" max="11" min="11" style="77" width="7.86"/>
    <col collapsed="false" customWidth="true" hidden="false" outlineLevel="0" max="12" min="12" style="77" width="8.29"/>
    <col collapsed="false" customWidth="true" hidden="false" outlineLevel="0" max="13" min="13" style="77" width="9.85"/>
    <col collapsed="false" customWidth="true" hidden="false" outlineLevel="0" max="14" min="14" style="77" width="9.71"/>
    <col collapsed="false" customWidth="true" hidden="false" outlineLevel="0" max="15" min="15" style="77" width="8.71"/>
    <col collapsed="false" customWidth="true" hidden="false" outlineLevel="0" max="16" min="16" style="77" width="10.14"/>
    <col collapsed="false" customWidth="true" hidden="false" outlineLevel="0" max="1025" min="17" style="77" width="9.14"/>
  </cols>
  <sheetData>
    <row r="1" customFormat="false" ht="12.75" hidden="false" customHeight="false" outlineLevel="0" collapsed="false">
      <c r="A1" s="118"/>
      <c r="B1" s="11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customFormat="false" ht="12.75" hidden="false" customHeight="false" outlineLevel="0" collapsed="false">
      <c r="A2" s="120" t="s">
        <v>216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customFormat="false" ht="12.75" hidden="false" customHeight="false" outlineLevel="0" collapsed="false">
      <c r="A3" s="120" t="str">
        <f aca="false">O1!B19</f>
        <v>Apkure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customFormat="false" ht="12.75" hidden="false" customHeight="false" outlineLevel="0" collapsed="false">
      <c r="A4" s="120"/>
      <c r="B4" s="12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customFormat="false" ht="12.75" hidden="false" customHeight="false" outlineLevel="0" collapsed="false">
      <c r="A5" s="17" t="s">
        <v>6</v>
      </c>
      <c r="B5" s="122"/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customFormat="false" ht="12.75" hidden="false" customHeight="false" outlineLevel="0" collapsed="false">
      <c r="A6" s="45" t="s">
        <v>58</v>
      </c>
      <c r="B6" s="122"/>
      <c r="C6" s="125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customFormat="false" ht="12.75" hidden="false" customHeight="false" outlineLevel="0" collapsed="false">
      <c r="A7" s="19" t="s">
        <v>8</v>
      </c>
      <c r="B7" s="122"/>
      <c r="C7" s="125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customFormat="false" ht="12.75" hidden="false" customHeight="false" outlineLevel="0" collapsed="false">
      <c r="A8" s="76"/>
      <c r="B8" s="126"/>
      <c r="C8" s="125"/>
      <c r="D8" s="124"/>
      <c r="E8" s="124"/>
      <c r="F8" s="127"/>
      <c r="G8" s="124"/>
      <c r="H8" s="124"/>
      <c r="I8" s="124"/>
      <c r="J8" s="124"/>
      <c r="K8" s="124"/>
      <c r="L8" s="127"/>
      <c r="M8" s="124"/>
      <c r="N8" s="128"/>
      <c r="O8" s="128"/>
      <c r="P8" s="124"/>
    </row>
    <row r="9" customFormat="false" ht="12.75" hidden="false" customHeight="false" outlineLevel="0" collapsed="false">
      <c r="A9" s="24" t="s">
        <v>9</v>
      </c>
      <c r="B9" s="126"/>
      <c r="C9" s="125"/>
      <c r="D9" s="124"/>
      <c r="E9" s="124"/>
      <c r="F9" s="127"/>
      <c r="G9" s="124"/>
      <c r="H9" s="124"/>
      <c r="I9" s="124"/>
      <c r="J9" s="124"/>
      <c r="K9" s="124"/>
      <c r="L9" s="129" t="s">
        <v>59</v>
      </c>
      <c r="M9" s="129"/>
      <c r="N9" s="129"/>
      <c r="O9" s="130" t="n">
        <f aca="false">P34</f>
        <v>0</v>
      </c>
      <c r="P9" s="130"/>
    </row>
    <row r="10" customFormat="false" ht="12.75" hidden="false" customHeight="false" outlineLevel="0" collapsed="false">
      <c r="A10" s="24" t="s">
        <v>60</v>
      </c>
      <c r="B10" s="126"/>
      <c r="C10" s="125"/>
      <c r="D10" s="124"/>
      <c r="E10" s="124"/>
      <c r="F10" s="127"/>
      <c r="G10" s="124"/>
      <c r="H10" s="124"/>
      <c r="I10" s="124"/>
      <c r="J10" s="124"/>
      <c r="K10" s="124"/>
      <c r="L10" s="127" t="str">
        <f aca="false">O1!B13</f>
        <v>Tāme sastādīta: _____________________________</v>
      </c>
      <c r="M10" s="124"/>
      <c r="N10" s="128"/>
      <c r="O10" s="128"/>
      <c r="P10" s="124"/>
    </row>
    <row r="11" customFormat="false" ht="12.75" hidden="false" customHeight="false" outlineLevel="0" collapsed="false">
      <c r="A11" s="90"/>
      <c r="B11" s="85"/>
      <c r="C11" s="84"/>
      <c r="D11" s="83"/>
      <c r="E11" s="83"/>
      <c r="F11" s="86"/>
      <c r="G11" s="83"/>
      <c r="H11" s="83"/>
      <c r="I11" s="83"/>
      <c r="J11" s="83"/>
      <c r="K11" s="83"/>
      <c r="L11" s="86"/>
      <c r="M11" s="83"/>
      <c r="N11" s="87"/>
      <c r="O11" s="83"/>
      <c r="P11" s="83"/>
    </row>
    <row r="12" customFormat="false" ht="12.75" hidden="false" customHeight="false" outlineLevel="0" collapsed="false">
      <c r="A12" s="79"/>
      <c r="B12" s="85"/>
      <c r="C12" s="82"/>
      <c r="D12" s="83"/>
      <c r="E12" s="83"/>
      <c r="F12" s="83"/>
      <c r="G12" s="83"/>
      <c r="H12" s="83"/>
      <c r="I12" s="83"/>
      <c r="J12" s="83"/>
      <c r="K12" s="83"/>
      <c r="L12" s="86"/>
      <c r="M12" s="83"/>
      <c r="N12" s="83"/>
      <c r="O12" s="83"/>
      <c r="P12" s="83"/>
    </row>
    <row r="13" customFormat="false" ht="12" hidden="false" customHeight="true" outlineLevel="0" collapsed="false">
      <c r="A13" s="91" t="s">
        <v>61</v>
      </c>
      <c r="B13" s="92" t="s">
        <v>62</v>
      </c>
      <c r="C13" s="93" t="s">
        <v>63</v>
      </c>
      <c r="D13" s="94" t="s">
        <v>64</v>
      </c>
      <c r="E13" s="94" t="s">
        <v>65</v>
      </c>
      <c r="F13" s="95" t="s">
        <v>66</v>
      </c>
      <c r="G13" s="95"/>
      <c r="H13" s="95"/>
      <c r="I13" s="95"/>
      <c r="J13" s="95"/>
      <c r="K13" s="95"/>
      <c r="L13" s="95" t="s">
        <v>67</v>
      </c>
      <c r="M13" s="95"/>
      <c r="N13" s="95"/>
      <c r="O13" s="95"/>
      <c r="P13" s="95"/>
    </row>
    <row r="14" customFormat="false" ht="77.25" hidden="false" customHeight="true" outlineLevel="0" collapsed="false">
      <c r="A14" s="91"/>
      <c r="B14" s="92"/>
      <c r="C14" s="93"/>
      <c r="D14" s="94"/>
      <c r="E14" s="94"/>
      <c r="F14" s="91" t="s">
        <v>68</v>
      </c>
      <c r="G14" s="91" t="s">
        <v>69</v>
      </c>
      <c r="H14" s="91" t="s">
        <v>34</v>
      </c>
      <c r="I14" s="91" t="s">
        <v>70</v>
      </c>
      <c r="J14" s="91" t="s">
        <v>36</v>
      </c>
      <c r="K14" s="91" t="s">
        <v>19</v>
      </c>
      <c r="L14" s="91" t="s">
        <v>37</v>
      </c>
      <c r="M14" s="91" t="s">
        <v>34</v>
      </c>
      <c r="N14" s="91" t="s">
        <v>70</v>
      </c>
      <c r="O14" s="91" t="s">
        <v>36</v>
      </c>
      <c r="P14" s="91" t="s">
        <v>71</v>
      </c>
    </row>
    <row r="15" customFormat="false" ht="34.15" hidden="false" customHeight="true" outlineLevel="0" collapsed="false">
      <c r="A15" s="131" t="n">
        <v>1</v>
      </c>
      <c r="B15" s="33" t="s">
        <v>217</v>
      </c>
      <c r="C15" s="132" t="s">
        <v>218</v>
      </c>
      <c r="D15" s="133" t="s">
        <v>79</v>
      </c>
      <c r="E15" s="134" t="n">
        <v>6</v>
      </c>
      <c r="F15" s="134"/>
      <c r="G15" s="134"/>
      <c r="H15" s="134" t="n">
        <f aca="false">F15*G15</f>
        <v>0</v>
      </c>
      <c r="I15" s="134"/>
      <c r="J15" s="134" t="n">
        <f aca="false">H15*0.07</f>
        <v>0</v>
      </c>
      <c r="K15" s="134" t="n">
        <f aca="false">SUM(H15+I15+J15)</f>
        <v>0</v>
      </c>
      <c r="L15" s="134" t="n">
        <f aca="false">E15*F15</f>
        <v>0</v>
      </c>
      <c r="M15" s="134" t="n">
        <f aca="false">E15*H15</f>
        <v>0</v>
      </c>
      <c r="N15" s="134" t="n">
        <f aca="false">E15*I15</f>
        <v>0</v>
      </c>
      <c r="O15" s="134" t="n">
        <f aca="false">E15*J15</f>
        <v>0</v>
      </c>
      <c r="P15" s="134" t="n">
        <f aca="false">SUM(M15:O15)</f>
        <v>0</v>
      </c>
    </row>
    <row r="16" customFormat="false" ht="36" hidden="false" customHeight="false" outlineLevel="0" collapsed="false">
      <c r="A16" s="131" t="n">
        <v>2</v>
      </c>
      <c r="B16" s="33" t="s">
        <v>217</v>
      </c>
      <c r="C16" s="132" t="s">
        <v>219</v>
      </c>
      <c r="D16" s="133" t="s">
        <v>79</v>
      </c>
      <c r="E16" s="134" t="n">
        <v>2</v>
      </c>
      <c r="F16" s="134"/>
      <c r="G16" s="134"/>
      <c r="H16" s="134" t="n">
        <f aca="false">F16*G16</f>
        <v>0</v>
      </c>
      <c r="I16" s="134"/>
      <c r="J16" s="134" t="n">
        <f aca="false">H16*0.07</f>
        <v>0</v>
      </c>
      <c r="K16" s="134" t="n">
        <f aca="false">SUM(H16+I16+J16)</f>
        <v>0</v>
      </c>
      <c r="L16" s="134" t="n">
        <f aca="false">E16*F16</f>
        <v>0</v>
      </c>
      <c r="M16" s="134" t="n">
        <f aca="false">E16*H16</f>
        <v>0</v>
      </c>
      <c r="N16" s="134" t="n">
        <f aca="false">E16*I16</f>
        <v>0</v>
      </c>
      <c r="O16" s="134" t="n">
        <f aca="false">E16*J16</f>
        <v>0</v>
      </c>
      <c r="P16" s="134" t="n">
        <f aca="false">SUM(M16:O16)</f>
        <v>0</v>
      </c>
    </row>
    <row r="17" customFormat="false" ht="24" hidden="false" customHeight="false" outlineLevel="0" collapsed="false">
      <c r="A17" s="131" t="n">
        <v>3</v>
      </c>
      <c r="B17" s="33" t="s">
        <v>217</v>
      </c>
      <c r="C17" s="132" t="s">
        <v>220</v>
      </c>
      <c r="D17" s="133" t="s">
        <v>79</v>
      </c>
      <c r="E17" s="134" t="n">
        <v>8</v>
      </c>
      <c r="F17" s="134"/>
      <c r="G17" s="134"/>
      <c r="H17" s="134" t="n">
        <f aca="false">F17*G17</f>
        <v>0</v>
      </c>
      <c r="I17" s="134"/>
      <c r="J17" s="134" t="n">
        <f aca="false">H17*0.07</f>
        <v>0</v>
      </c>
      <c r="K17" s="134" t="n">
        <f aca="false">SUM(H17+I17+J17)</f>
        <v>0</v>
      </c>
      <c r="L17" s="134" t="n">
        <f aca="false">E17*F17</f>
        <v>0</v>
      </c>
      <c r="M17" s="134" t="n">
        <f aca="false">E17*H17</f>
        <v>0</v>
      </c>
      <c r="N17" s="134" t="n">
        <f aca="false">E17*I17</f>
        <v>0</v>
      </c>
      <c r="O17" s="134" t="n">
        <f aca="false">E17*J17</f>
        <v>0</v>
      </c>
      <c r="P17" s="134" t="n">
        <f aca="false">SUM(M17:O17)</f>
        <v>0</v>
      </c>
    </row>
    <row r="18" customFormat="false" ht="24" hidden="false" customHeight="false" outlineLevel="0" collapsed="false">
      <c r="A18" s="131" t="n">
        <v>4</v>
      </c>
      <c r="B18" s="33" t="s">
        <v>217</v>
      </c>
      <c r="C18" s="132" t="s">
        <v>221</v>
      </c>
      <c r="D18" s="133" t="s">
        <v>79</v>
      </c>
      <c r="E18" s="134" t="n">
        <v>2</v>
      </c>
      <c r="F18" s="134"/>
      <c r="G18" s="134"/>
      <c r="H18" s="134" t="n">
        <f aca="false">F18*G18</f>
        <v>0</v>
      </c>
      <c r="I18" s="134"/>
      <c r="J18" s="134" t="n">
        <f aca="false">H18*0.07</f>
        <v>0</v>
      </c>
      <c r="K18" s="134" t="n">
        <f aca="false">SUM(H18+I18+J18)</f>
        <v>0</v>
      </c>
      <c r="L18" s="134" t="n">
        <f aca="false">E18*F18</f>
        <v>0</v>
      </c>
      <c r="M18" s="134" t="n">
        <f aca="false">E18*H18</f>
        <v>0</v>
      </c>
      <c r="N18" s="134" t="n">
        <f aca="false">E18*I18</f>
        <v>0</v>
      </c>
      <c r="O18" s="134" t="n">
        <f aca="false">E18*J18</f>
        <v>0</v>
      </c>
      <c r="P18" s="134" t="n">
        <f aca="false">SUM(M18:O18)</f>
        <v>0</v>
      </c>
    </row>
    <row r="19" customFormat="false" ht="12.75" hidden="false" customHeight="false" outlineLevel="0" collapsed="false">
      <c r="A19" s="131" t="n">
        <v>5</v>
      </c>
      <c r="B19" s="33" t="s">
        <v>217</v>
      </c>
      <c r="C19" s="132" t="s">
        <v>222</v>
      </c>
      <c r="D19" s="133" t="s">
        <v>79</v>
      </c>
      <c r="E19" s="134" t="n">
        <v>1</v>
      </c>
      <c r="F19" s="134"/>
      <c r="G19" s="134"/>
      <c r="H19" s="134" t="n">
        <f aca="false">F19*G19</f>
        <v>0</v>
      </c>
      <c r="I19" s="134"/>
      <c r="J19" s="134" t="n">
        <f aca="false">H19*0.07</f>
        <v>0</v>
      </c>
      <c r="K19" s="134" t="n">
        <f aca="false">SUM(H19+I19+J19)</f>
        <v>0</v>
      </c>
      <c r="L19" s="134" t="n">
        <f aca="false">E19*F19</f>
        <v>0</v>
      </c>
      <c r="M19" s="134" t="n">
        <f aca="false">E19*H19</f>
        <v>0</v>
      </c>
      <c r="N19" s="134" t="n">
        <f aca="false">E19*I19</f>
        <v>0</v>
      </c>
      <c r="O19" s="134" t="n">
        <f aca="false">E19*J19</f>
        <v>0</v>
      </c>
      <c r="P19" s="134" t="n">
        <f aca="false">SUM(M19:O19)</f>
        <v>0</v>
      </c>
    </row>
    <row r="20" customFormat="false" ht="12.75" hidden="false" customHeight="false" outlineLevel="0" collapsed="false">
      <c r="A20" s="131" t="n">
        <v>6</v>
      </c>
      <c r="B20" s="33" t="s">
        <v>217</v>
      </c>
      <c r="C20" s="132" t="s">
        <v>223</v>
      </c>
      <c r="D20" s="133" t="s">
        <v>79</v>
      </c>
      <c r="E20" s="134" t="n">
        <v>1</v>
      </c>
      <c r="F20" s="134"/>
      <c r="G20" s="134"/>
      <c r="H20" s="134" t="n">
        <f aca="false">F20*G20</f>
        <v>0</v>
      </c>
      <c r="I20" s="134"/>
      <c r="J20" s="134" t="n">
        <f aca="false">H20*0.07</f>
        <v>0</v>
      </c>
      <c r="K20" s="134" t="n">
        <f aca="false">SUM(H20+I20+J20)</f>
        <v>0</v>
      </c>
      <c r="L20" s="134" t="n">
        <f aca="false">E20*F20</f>
        <v>0</v>
      </c>
      <c r="M20" s="134" t="n">
        <f aca="false">E20*H20</f>
        <v>0</v>
      </c>
      <c r="N20" s="134" t="n">
        <f aca="false">E20*I20</f>
        <v>0</v>
      </c>
      <c r="O20" s="134" t="n">
        <f aca="false">E20*J20</f>
        <v>0</v>
      </c>
      <c r="P20" s="134" t="n">
        <f aca="false">SUM(M20:O20)</f>
        <v>0</v>
      </c>
    </row>
    <row r="21" customFormat="false" ht="12.75" hidden="false" customHeight="false" outlineLevel="0" collapsed="false">
      <c r="A21" s="131" t="n">
        <v>7</v>
      </c>
      <c r="B21" s="33" t="s">
        <v>217</v>
      </c>
      <c r="C21" s="132" t="s">
        <v>224</v>
      </c>
      <c r="D21" s="133" t="s">
        <v>79</v>
      </c>
      <c r="E21" s="134" t="n">
        <v>1</v>
      </c>
      <c r="F21" s="134"/>
      <c r="G21" s="134"/>
      <c r="H21" s="134" t="n">
        <f aca="false">F21*G21</f>
        <v>0</v>
      </c>
      <c r="I21" s="134"/>
      <c r="J21" s="134" t="n">
        <f aca="false">H21*0.07</f>
        <v>0</v>
      </c>
      <c r="K21" s="134" t="n">
        <f aca="false">SUM(H21+I21+J21)</f>
        <v>0</v>
      </c>
      <c r="L21" s="134" t="n">
        <f aca="false">E21*F21</f>
        <v>0</v>
      </c>
      <c r="M21" s="134" t="n">
        <f aca="false">E21*H21</f>
        <v>0</v>
      </c>
      <c r="N21" s="134" t="n">
        <f aca="false">E21*I21</f>
        <v>0</v>
      </c>
      <c r="O21" s="134" t="n">
        <f aca="false">E21*J21</f>
        <v>0</v>
      </c>
      <c r="P21" s="134" t="n">
        <f aca="false">SUM(M21:O21)</f>
        <v>0</v>
      </c>
    </row>
    <row r="22" customFormat="false" ht="24" hidden="false" customHeight="false" outlineLevel="0" collapsed="false">
      <c r="A22" s="131" t="n">
        <v>8</v>
      </c>
      <c r="B22" s="33" t="s">
        <v>217</v>
      </c>
      <c r="C22" s="132" t="s">
        <v>225</v>
      </c>
      <c r="D22" s="133" t="s">
        <v>79</v>
      </c>
      <c r="E22" s="134" t="n">
        <v>1</v>
      </c>
      <c r="F22" s="134"/>
      <c r="G22" s="134"/>
      <c r="H22" s="134" t="n">
        <f aca="false">F22*G22</f>
        <v>0</v>
      </c>
      <c r="I22" s="134"/>
      <c r="J22" s="134" t="n">
        <f aca="false">H22*0.07</f>
        <v>0</v>
      </c>
      <c r="K22" s="134" t="n">
        <f aca="false">SUM(H22+I22+J22)</f>
        <v>0</v>
      </c>
      <c r="L22" s="134" t="n">
        <f aca="false">E22*F22</f>
        <v>0</v>
      </c>
      <c r="M22" s="134" t="n">
        <f aca="false">E22*H22</f>
        <v>0</v>
      </c>
      <c r="N22" s="134" t="n">
        <f aca="false">E22*I22</f>
        <v>0</v>
      </c>
      <c r="O22" s="134" t="n">
        <f aca="false">E22*J22</f>
        <v>0</v>
      </c>
      <c r="P22" s="134" t="n">
        <f aca="false">SUM(M22:O22)</f>
        <v>0</v>
      </c>
    </row>
    <row r="23" customFormat="false" ht="36" hidden="false" customHeight="false" outlineLevel="0" collapsed="false">
      <c r="A23" s="131" t="n">
        <v>9</v>
      </c>
      <c r="B23" s="33" t="s">
        <v>217</v>
      </c>
      <c r="C23" s="132" t="s">
        <v>226</v>
      </c>
      <c r="D23" s="133" t="s">
        <v>85</v>
      </c>
      <c r="E23" s="134" t="n">
        <v>28</v>
      </c>
      <c r="F23" s="134"/>
      <c r="G23" s="134"/>
      <c r="H23" s="134" t="n">
        <f aca="false">F23*G23</f>
        <v>0</v>
      </c>
      <c r="I23" s="134"/>
      <c r="J23" s="134" t="n">
        <f aca="false">H23*0.07</f>
        <v>0</v>
      </c>
      <c r="K23" s="134" t="n">
        <f aca="false">SUM(H23+I23+J23)</f>
        <v>0</v>
      </c>
      <c r="L23" s="134" t="n">
        <f aca="false">E23*F23</f>
        <v>0</v>
      </c>
      <c r="M23" s="134" t="n">
        <f aca="false">E23*H23</f>
        <v>0</v>
      </c>
      <c r="N23" s="134" t="n">
        <f aca="false">E23*I23</f>
        <v>0</v>
      </c>
      <c r="O23" s="134" t="n">
        <f aca="false">E23*J23</f>
        <v>0</v>
      </c>
      <c r="P23" s="134" t="n">
        <f aca="false">SUM(M23:O23)</f>
        <v>0</v>
      </c>
    </row>
    <row r="24" customFormat="false" ht="36" hidden="false" customHeight="false" outlineLevel="0" collapsed="false">
      <c r="A24" s="131" t="n">
        <v>10</v>
      </c>
      <c r="B24" s="33" t="s">
        <v>217</v>
      </c>
      <c r="C24" s="132" t="s">
        <v>227</v>
      </c>
      <c r="D24" s="133" t="s">
        <v>85</v>
      </c>
      <c r="E24" s="134" t="n">
        <v>12</v>
      </c>
      <c r="F24" s="134"/>
      <c r="G24" s="134"/>
      <c r="H24" s="134" t="n">
        <f aca="false">F24*G24</f>
        <v>0</v>
      </c>
      <c r="I24" s="134"/>
      <c r="J24" s="134" t="n">
        <f aca="false">H24*0.07</f>
        <v>0</v>
      </c>
      <c r="K24" s="134" t="n">
        <f aca="false">SUM(H24+I24+J24)</f>
        <v>0</v>
      </c>
      <c r="L24" s="134" t="n">
        <f aca="false">E24*F24</f>
        <v>0</v>
      </c>
      <c r="M24" s="134" t="n">
        <f aca="false">E24*H24</f>
        <v>0</v>
      </c>
      <c r="N24" s="134" t="n">
        <f aca="false">E24*I24</f>
        <v>0</v>
      </c>
      <c r="O24" s="134" t="n">
        <f aca="false">E24*J24</f>
        <v>0</v>
      </c>
      <c r="P24" s="134" t="n">
        <f aca="false">SUM(M24:O24)</f>
        <v>0</v>
      </c>
    </row>
    <row r="25" customFormat="false" ht="36" hidden="false" customHeight="false" outlineLevel="0" collapsed="false">
      <c r="A25" s="131" t="n">
        <v>11</v>
      </c>
      <c r="B25" s="33" t="s">
        <v>217</v>
      </c>
      <c r="C25" s="132" t="s">
        <v>228</v>
      </c>
      <c r="D25" s="133" t="s">
        <v>85</v>
      </c>
      <c r="E25" s="134" t="n">
        <v>8.7</v>
      </c>
      <c r="F25" s="134"/>
      <c r="G25" s="134"/>
      <c r="H25" s="134" t="n">
        <f aca="false">F25*G25</f>
        <v>0</v>
      </c>
      <c r="I25" s="134"/>
      <c r="J25" s="134" t="n">
        <f aca="false">H25*0.07</f>
        <v>0</v>
      </c>
      <c r="K25" s="134" t="n">
        <f aca="false">SUM(H25+I25+J25)</f>
        <v>0</v>
      </c>
      <c r="L25" s="134" t="n">
        <f aca="false">E25*F25</f>
        <v>0</v>
      </c>
      <c r="M25" s="134" t="n">
        <f aca="false">E25*H25</f>
        <v>0</v>
      </c>
      <c r="N25" s="134" t="n">
        <f aca="false">E25*I25</f>
        <v>0</v>
      </c>
      <c r="O25" s="134" t="n">
        <f aca="false">E25*J25</f>
        <v>0</v>
      </c>
      <c r="P25" s="134" t="n">
        <f aca="false">SUM(M25:O25)</f>
        <v>0</v>
      </c>
    </row>
    <row r="26" customFormat="false" ht="36" hidden="false" customHeight="false" outlineLevel="0" collapsed="false">
      <c r="A26" s="131" t="n">
        <v>12</v>
      </c>
      <c r="B26" s="131" t="s">
        <v>112</v>
      </c>
      <c r="C26" s="132" t="s">
        <v>229</v>
      </c>
      <c r="D26" s="133" t="s">
        <v>85</v>
      </c>
      <c r="E26" s="134" t="n">
        <v>40.1</v>
      </c>
      <c r="F26" s="134"/>
      <c r="G26" s="134"/>
      <c r="H26" s="134" t="n">
        <f aca="false">F26*G26</f>
        <v>0</v>
      </c>
      <c r="I26" s="134"/>
      <c r="J26" s="134" t="n">
        <f aca="false">H26*0.07</f>
        <v>0</v>
      </c>
      <c r="K26" s="134" t="n">
        <f aca="false">SUM(H26+I26+J26)</f>
        <v>0</v>
      </c>
      <c r="L26" s="134" t="n">
        <f aca="false">E26*F26</f>
        <v>0</v>
      </c>
      <c r="M26" s="134" t="n">
        <f aca="false">E26*H26</f>
        <v>0</v>
      </c>
      <c r="N26" s="134" t="n">
        <f aca="false">E26*I26</f>
        <v>0</v>
      </c>
      <c r="O26" s="134" t="n">
        <f aca="false">E26*J26</f>
        <v>0</v>
      </c>
      <c r="P26" s="134" t="n">
        <f aca="false">SUM(M26:O26)</f>
        <v>0</v>
      </c>
    </row>
    <row r="27" customFormat="false" ht="36" hidden="false" customHeight="false" outlineLevel="0" collapsed="false">
      <c r="A27" s="131" t="n">
        <v>13</v>
      </c>
      <c r="B27" s="131" t="s">
        <v>112</v>
      </c>
      <c r="C27" s="132" t="s">
        <v>230</v>
      </c>
      <c r="D27" s="133" t="s">
        <v>85</v>
      </c>
      <c r="E27" s="134" t="n">
        <v>17.3</v>
      </c>
      <c r="F27" s="134"/>
      <c r="G27" s="134"/>
      <c r="H27" s="134" t="n">
        <f aca="false">F27*G27</f>
        <v>0</v>
      </c>
      <c r="I27" s="134"/>
      <c r="J27" s="134" t="n">
        <f aca="false">H27*0.07</f>
        <v>0</v>
      </c>
      <c r="K27" s="134" t="n">
        <f aca="false">SUM(H27+I27+J27)</f>
        <v>0</v>
      </c>
      <c r="L27" s="134" t="n">
        <f aca="false">E27*F27</f>
        <v>0</v>
      </c>
      <c r="M27" s="134" t="n">
        <f aca="false">E27*H27</f>
        <v>0</v>
      </c>
      <c r="N27" s="134" t="n">
        <f aca="false">E27*I27</f>
        <v>0</v>
      </c>
      <c r="O27" s="134" t="n">
        <f aca="false">E27*J27</f>
        <v>0</v>
      </c>
      <c r="P27" s="134" t="n">
        <f aca="false">SUM(M27:O27)</f>
        <v>0</v>
      </c>
    </row>
    <row r="28" customFormat="false" ht="36" hidden="false" customHeight="false" outlineLevel="0" collapsed="false">
      <c r="A28" s="131" t="n">
        <v>14</v>
      </c>
      <c r="B28" s="131" t="s">
        <v>112</v>
      </c>
      <c r="C28" s="132" t="s">
        <v>231</v>
      </c>
      <c r="D28" s="133" t="s">
        <v>85</v>
      </c>
      <c r="E28" s="134" t="n">
        <v>8.7</v>
      </c>
      <c r="F28" s="134"/>
      <c r="G28" s="134"/>
      <c r="H28" s="134" t="n">
        <f aca="false">F28*G28</f>
        <v>0</v>
      </c>
      <c r="I28" s="134"/>
      <c r="J28" s="134" t="n">
        <f aca="false">H28*0.07</f>
        <v>0</v>
      </c>
      <c r="K28" s="134" t="n">
        <f aca="false">SUM(H28+I28+J28)</f>
        <v>0</v>
      </c>
      <c r="L28" s="134" t="n">
        <f aca="false">E28*F28</f>
        <v>0</v>
      </c>
      <c r="M28" s="134" t="n">
        <f aca="false">E28*H28</f>
        <v>0</v>
      </c>
      <c r="N28" s="134" t="n">
        <f aca="false">E28*I28</f>
        <v>0</v>
      </c>
      <c r="O28" s="134" t="n">
        <f aca="false">E28*J28</f>
        <v>0</v>
      </c>
      <c r="P28" s="134" t="n">
        <f aca="false">SUM(M28:O28)</f>
        <v>0</v>
      </c>
    </row>
    <row r="29" customFormat="false" ht="24" hidden="false" customHeight="false" outlineLevel="0" collapsed="false">
      <c r="A29" s="131" t="n">
        <v>15</v>
      </c>
      <c r="B29" s="110" t="s">
        <v>232</v>
      </c>
      <c r="C29" s="135" t="s">
        <v>233</v>
      </c>
      <c r="D29" s="136" t="s">
        <v>234</v>
      </c>
      <c r="E29" s="137" t="n">
        <v>0.2</v>
      </c>
      <c r="F29" s="137"/>
      <c r="G29" s="134"/>
      <c r="H29" s="138" t="n">
        <f aca="false">F29*G29</f>
        <v>0</v>
      </c>
      <c r="I29" s="138"/>
      <c r="J29" s="134" t="n">
        <f aca="false">H29*0.07</f>
        <v>0</v>
      </c>
      <c r="K29" s="137" t="n">
        <f aca="false">SUM(H29:J29)</f>
        <v>0</v>
      </c>
      <c r="L29" s="137" t="n">
        <f aca="false">E29*F29</f>
        <v>0</v>
      </c>
      <c r="M29" s="137" t="n">
        <f aca="false">E29*H29</f>
        <v>0</v>
      </c>
      <c r="N29" s="137" t="n">
        <f aca="false">E29*I29</f>
        <v>0</v>
      </c>
      <c r="O29" s="137" t="n">
        <f aca="false">E29*J29</f>
        <v>0</v>
      </c>
      <c r="P29" s="137" t="n">
        <f aca="false">SUM(M29:O29)</f>
        <v>0</v>
      </c>
    </row>
    <row r="30" customFormat="false" ht="12.75" hidden="false" customHeight="false" outlineLevel="0" collapsed="false">
      <c r="A30" s="131" t="n">
        <v>16</v>
      </c>
      <c r="B30" s="33" t="s">
        <v>217</v>
      </c>
      <c r="C30" s="132" t="s">
        <v>235</v>
      </c>
      <c r="D30" s="133" t="s">
        <v>79</v>
      </c>
      <c r="E30" s="134" t="n">
        <v>1</v>
      </c>
      <c r="F30" s="134"/>
      <c r="G30" s="134"/>
      <c r="H30" s="134" t="n">
        <f aca="false">F30*G30</f>
        <v>0</v>
      </c>
      <c r="I30" s="134"/>
      <c r="J30" s="134" t="n">
        <f aca="false">H30*0.07</f>
        <v>0</v>
      </c>
      <c r="K30" s="134" t="n">
        <f aca="false">SUM(H30+I30+J30)</f>
        <v>0</v>
      </c>
      <c r="L30" s="134" t="n">
        <f aca="false">E30*F30</f>
        <v>0</v>
      </c>
      <c r="M30" s="134" t="n">
        <f aca="false">E30*H30</f>
        <v>0</v>
      </c>
      <c r="N30" s="134" t="n">
        <f aca="false">E30*I30</f>
        <v>0</v>
      </c>
      <c r="O30" s="134" t="n">
        <f aca="false">E30*J30</f>
        <v>0</v>
      </c>
      <c r="P30" s="134" t="n">
        <f aca="false">SUM(M30:O30)</f>
        <v>0</v>
      </c>
    </row>
    <row r="31" customFormat="false" ht="12.75" hidden="false" customHeight="false" outlineLevel="0" collapsed="false">
      <c r="A31" s="131" t="n">
        <v>17</v>
      </c>
      <c r="B31" s="33" t="s">
        <v>217</v>
      </c>
      <c r="C31" s="132" t="s">
        <v>236</v>
      </c>
      <c r="D31" s="133" t="s">
        <v>85</v>
      </c>
      <c r="E31" s="134" t="n">
        <v>66.1</v>
      </c>
      <c r="F31" s="134"/>
      <c r="G31" s="134"/>
      <c r="H31" s="134" t="n">
        <f aca="false">F31*G31</f>
        <v>0</v>
      </c>
      <c r="I31" s="134"/>
      <c r="J31" s="134" t="n">
        <f aca="false">H31*0.07</f>
        <v>0</v>
      </c>
      <c r="K31" s="134" t="n">
        <f aca="false">SUM(H31+I31+J31)</f>
        <v>0</v>
      </c>
      <c r="L31" s="134" t="n">
        <f aca="false">E31*F31</f>
        <v>0</v>
      </c>
      <c r="M31" s="134" t="n">
        <f aca="false">E31*H31</f>
        <v>0</v>
      </c>
      <c r="N31" s="134" t="n">
        <f aca="false">E31*I31</f>
        <v>0</v>
      </c>
      <c r="O31" s="134" t="n">
        <f aca="false">E31*J31</f>
        <v>0</v>
      </c>
      <c r="P31" s="134" t="n">
        <f aca="false">SUM(M31:O31)</f>
        <v>0</v>
      </c>
    </row>
    <row r="32" customFormat="false" ht="24" hidden="false" customHeight="false" outlineLevel="0" collapsed="false">
      <c r="A32" s="131" t="n">
        <v>18</v>
      </c>
      <c r="B32" s="139"/>
      <c r="C32" s="140" t="s">
        <v>237</v>
      </c>
      <c r="D32" s="110" t="s">
        <v>133</v>
      </c>
      <c r="E32" s="138" t="n">
        <v>1</v>
      </c>
      <c r="F32" s="138"/>
      <c r="G32" s="134"/>
      <c r="H32" s="138" t="n">
        <v>0</v>
      </c>
      <c r="I32" s="138"/>
      <c r="J32" s="138" t="n">
        <v>0</v>
      </c>
      <c r="K32" s="138" t="n">
        <f aca="false">SUM(H32+I32+J32)</f>
        <v>0</v>
      </c>
      <c r="L32" s="138" t="n">
        <f aca="false">ROUND(E32*F32,2)</f>
        <v>0</v>
      </c>
      <c r="M32" s="138" t="n">
        <f aca="false">ROUND(E32*H32,2)</f>
        <v>0</v>
      </c>
      <c r="N32" s="138" t="n">
        <f aca="false">ROUND(E32*I32,2)</f>
        <v>0</v>
      </c>
      <c r="O32" s="138" t="n">
        <f aca="false">ROUND(E32*J32,2)</f>
        <v>0</v>
      </c>
      <c r="P32" s="138" t="n">
        <f aca="false">SUM(M32:O32)</f>
        <v>0</v>
      </c>
    </row>
    <row r="33" customFormat="false" ht="12.75" hidden="false" customHeight="false" outlineLevel="0" collapsed="false">
      <c r="A33" s="141"/>
      <c r="B33" s="142"/>
      <c r="C33" s="143"/>
      <c r="D33" s="144"/>
      <c r="E33" s="145"/>
      <c r="F33" s="146"/>
      <c r="G33" s="147"/>
      <c r="H33" s="147"/>
      <c r="I33" s="147"/>
      <c r="J33" s="147"/>
      <c r="K33" s="147"/>
      <c r="L33" s="148"/>
      <c r="M33" s="148"/>
      <c r="N33" s="147"/>
      <c r="O33" s="147"/>
      <c r="P33" s="147"/>
    </row>
    <row r="34" customFormat="false" ht="12.75" hidden="false" customHeight="false" outlineLevel="0" collapsed="false">
      <c r="A34" s="109" t="s">
        <v>213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1" t="n">
        <f aca="false">SUM(L15:L33)</f>
        <v>0</v>
      </c>
      <c r="M34" s="111" t="n">
        <f aca="false">SUM(M15:M33)</f>
        <v>0</v>
      </c>
      <c r="N34" s="111" t="n">
        <f aca="false">SUM(N15:N33)</f>
        <v>0</v>
      </c>
      <c r="O34" s="111" t="n">
        <f aca="false">SUM(O15:O33)</f>
        <v>0</v>
      </c>
      <c r="P34" s="111" t="n">
        <f aca="false">SUM(P15:P33)</f>
        <v>0</v>
      </c>
    </row>
    <row r="35" customFormat="false" ht="17.1" hidden="false" customHeight="true" outlineLevel="0" collapsed="false">
      <c r="A35" s="113" t="s">
        <v>22</v>
      </c>
    </row>
    <row r="36" customFormat="false" ht="12.75" hidden="false" customHeight="false" outlineLevel="0" collapsed="false">
      <c r="B36" s="78" t="s">
        <v>214</v>
      </c>
    </row>
    <row r="38" customFormat="false" ht="12.75" hidden="false" customHeight="false" outlineLevel="0" collapsed="false">
      <c r="A38" s="114" t="s">
        <v>238</v>
      </c>
      <c r="B38" s="115"/>
      <c r="H38" s="114" t="s">
        <v>26</v>
      </c>
    </row>
    <row r="39" customFormat="false" ht="12.75" hidden="false" customHeight="false" outlineLevel="0" collapsed="false">
      <c r="F39" s="116" t="s">
        <v>55</v>
      </c>
      <c r="P39" s="117"/>
    </row>
  </sheetData>
  <mergeCells count="12">
    <mergeCell ref="A2:P2"/>
    <mergeCell ref="A3:P3"/>
    <mergeCell ref="L9:N9"/>
    <mergeCell ref="O9:P9"/>
    <mergeCell ref="A13:A14"/>
    <mergeCell ref="B13:B14"/>
    <mergeCell ref="C13:C14"/>
    <mergeCell ref="D13:D14"/>
    <mergeCell ref="E13:E14"/>
    <mergeCell ref="F13:K13"/>
    <mergeCell ref="L13:P13"/>
    <mergeCell ref="A34:K34"/>
  </mergeCells>
  <printOptions headings="false" gridLines="false" gridLinesSet="true" horizontalCentered="true" verticalCentered="false"/>
  <pageMargins left="0.196527777777778" right="0.196527777777778" top="0.7875" bottom="0.393055555555556" header="0.51180555555555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9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77" width="4.14"/>
    <col collapsed="false" customWidth="true" hidden="false" outlineLevel="0" max="2" min="2" style="78" width="9"/>
    <col collapsed="false" customWidth="true" hidden="false" outlineLevel="0" max="3" min="3" style="77" width="30.14"/>
    <col collapsed="false" customWidth="true" hidden="false" outlineLevel="0" max="4" min="4" style="77" width="6.15"/>
    <col collapsed="false" customWidth="true" hidden="false" outlineLevel="0" max="5" min="5" style="77" width="9.71"/>
    <col collapsed="false" customWidth="true" hidden="false" outlineLevel="0" max="6" min="6" style="77" width="6.01"/>
    <col collapsed="false" customWidth="true" hidden="false" outlineLevel="0" max="7" min="7" style="77" width="8"/>
    <col collapsed="false" customWidth="true" hidden="false" outlineLevel="0" max="8" min="8" style="77" width="6.71"/>
    <col collapsed="false" customWidth="true" hidden="false" outlineLevel="0" max="9" min="9" style="77" width="8.29"/>
    <col collapsed="false" customWidth="true" hidden="false" outlineLevel="0" max="10" min="10" style="77" width="6.71"/>
    <col collapsed="false" customWidth="true" hidden="false" outlineLevel="0" max="11" min="11" style="77" width="7.86"/>
    <col collapsed="false" customWidth="true" hidden="false" outlineLevel="0" max="12" min="12" style="77" width="8.29"/>
    <col collapsed="false" customWidth="true" hidden="false" outlineLevel="0" max="13" min="13" style="77" width="9.85"/>
    <col collapsed="false" customWidth="true" hidden="false" outlineLevel="0" max="14" min="14" style="77" width="9.71"/>
    <col collapsed="false" customWidth="true" hidden="false" outlineLevel="0" max="15" min="15" style="77" width="8.71"/>
    <col collapsed="false" customWidth="true" hidden="false" outlineLevel="0" max="16" min="16" style="77" width="10.14"/>
    <col collapsed="false" customWidth="true" hidden="false" outlineLevel="0" max="1025" min="17" style="77" width="9.14"/>
  </cols>
  <sheetData>
    <row r="1" customFormat="false" ht="12.75" hidden="false" customHeight="false" outlineLevel="0" collapsed="false">
      <c r="A1" s="118"/>
      <c r="B1" s="11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customFormat="false" ht="12.75" hidden="false" customHeight="false" outlineLevel="0" collapsed="false">
      <c r="A2" s="120" t="s">
        <v>239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customFormat="false" ht="12.75" hidden="false" customHeight="false" outlineLevel="0" collapsed="false">
      <c r="A3" s="120" t="str">
        <f aca="false">O1!B20</f>
        <v>Vēdināšana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customFormat="false" ht="12.75" hidden="false" customHeight="false" outlineLevel="0" collapsed="false">
      <c r="A4" s="120"/>
      <c r="B4" s="12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customFormat="false" ht="12.75" hidden="false" customHeight="false" outlineLevel="0" collapsed="false">
      <c r="A5" s="17" t="s">
        <v>6</v>
      </c>
      <c r="B5" s="122"/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customFormat="false" ht="12.75" hidden="false" customHeight="false" outlineLevel="0" collapsed="false">
      <c r="A6" s="45" t="s">
        <v>58</v>
      </c>
      <c r="B6" s="122"/>
      <c r="C6" s="125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customFormat="false" ht="12.75" hidden="false" customHeight="false" outlineLevel="0" collapsed="false">
      <c r="A7" s="19" t="s">
        <v>8</v>
      </c>
      <c r="B7" s="122"/>
      <c r="C7" s="125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customFormat="false" ht="12.75" hidden="false" customHeight="false" outlineLevel="0" collapsed="false">
      <c r="A8" s="76"/>
      <c r="B8" s="126"/>
      <c r="C8" s="125"/>
      <c r="D8" s="124"/>
      <c r="E8" s="124"/>
      <c r="F8" s="127"/>
      <c r="G8" s="124"/>
      <c r="H8" s="124"/>
      <c r="I8" s="124"/>
      <c r="J8" s="124"/>
      <c r="K8" s="124"/>
      <c r="L8" s="127"/>
      <c r="M8" s="124"/>
      <c r="N8" s="128"/>
      <c r="O8" s="128"/>
      <c r="P8" s="124"/>
    </row>
    <row r="9" customFormat="false" ht="12.75" hidden="false" customHeight="false" outlineLevel="0" collapsed="false">
      <c r="A9" s="24" t="s">
        <v>9</v>
      </c>
      <c r="B9" s="126"/>
      <c r="C9" s="125"/>
      <c r="D9" s="124"/>
      <c r="E9" s="124"/>
      <c r="F9" s="127"/>
      <c r="G9" s="124"/>
      <c r="H9" s="124"/>
      <c r="I9" s="124"/>
      <c r="J9" s="124"/>
      <c r="K9" s="124"/>
      <c r="L9" s="129" t="s">
        <v>59</v>
      </c>
      <c r="M9" s="129"/>
      <c r="N9" s="129"/>
      <c r="O9" s="130" t="n">
        <f aca="false">P54</f>
        <v>0</v>
      </c>
      <c r="P9" s="130"/>
    </row>
    <row r="10" customFormat="false" ht="12.75" hidden="false" customHeight="false" outlineLevel="0" collapsed="false">
      <c r="A10" s="24" t="s">
        <v>60</v>
      </c>
      <c r="B10" s="126"/>
      <c r="C10" s="125"/>
      <c r="D10" s="124"/>
      <c r="E10" s="124"/>
      <c r="F10" s="127"/>
      <c r="G10" s="124"/>
      <c r="H10" s="124"/>
      <c r="I10" s="124"/>
      <c r="J10" s="124"/>
      <c r="K10" s="124"/>
      <c r="L10" s="127" t="str">
        <f aca="false">O1!B13</f>
        <v>Tāme sastādīta: _____________________________</v>
      </c>
      <c r="M10" s="124"/>
      <c r="N10" s="128"/>
      <c r="O10" s="128"/>
      <c r="P10" s="124"/>
    </row>
    <row r="11" customFormat="false" ht="12.75" hidden="false" customHeight="false" outlineLevel="0" collapsed="false">
      <c r="A11" s="90"/>
      <c r="B11" s="85"/>
      <c r="C11" s="84"/>
      <c r="D11" s="83"/>
      <c r="E11" s="83"/>
      <c r="F11" s="86"/>
      <c r="G11" s="83"/>
      <c r="H11" s="83"/>
      <c r="I11" s="83"/>
      <c r="J11" s="83"/>
      <c r="K11" s="83"/>
      <c r="L11" s="86"/>
      <c r="M11" s="83"/>
      <c r="N11" s="87"/>
      <c r="O11" s="83"/>
      <c r="P11" s="83"/>
    </row>
    <row r="12" customFormat="false" ht="12.75" hidden="false" customHeight="false" outlineLevel="0" collapsed="false">
      <c r="A12" s="79"/>
      <c r="B12" s="85"/>
      <c r="C12" s="82"/>
      <c r="D12" s="83"/>
      <c r="E12" s="83"/>
      <c r="F12" s="83"/>
      <c r="G12" s="83"/>
      <c r="H12" s="83"/>
      <c r="I12" s="83"/>
      <c r="J12" s="83"/>
      <c r="K12" s="83"/>
      <c r="L12" s="86"/>
      <c r="M12" s="83"/>
      <c r="N12" s="83"/>
      <c r="O12" s="83"/>
      <c r="P12" s="83"/>
    </row>
    <row r="13" customFormat="false" ht="12" hidden="false" customHeight="true" outlineLevel="0" collapsed="false">
      <c r="A13" s="149" t="s">
        <v>61</v>
      </c>
      <c r="B13" s="150" t="s">
        <v>62</v>
      </c>
      <c r="C13" s="151" t="s">
        <v>63</v>
      </c>
      <c r="D13" s="152" t="s">
        <v>64</v>
      </c>
      <c r="E13" s="152" t="s">
        <v>65</v>
      </c>
      <c r="F13" s="95" t="s">
        <v>66</v>
      </c>
      <c r="G13" s="95"/>
      <c r="H13" s="95"/>
      <c r="I13" s="95"/>
      <c r="J13" s="95"/>
      <c r="K13" s="95"/>
      <c r="L13" s="95" t="s">
        <v>67</v>
      </c>
      <c r="M13" s="95"/>
      <c r="N13" s="95"/>
      <c r="O13" s="95"/>
      <c r="P13" s="95"/>
    </row>
    <row r="14" customFormat="false" ht="77.25" hidden="false" customHeight="true" outlineLevel="0" collapsed="false">
      <c r="A14" s="149"/>
      <c r="B14" s="150"/>
      <c r="C14" s="151"/>
      <c r="D14" s="152"/>
      <c r="E14" s="152"/>
      <c r="F14" s="149" t="s">
        <v>68</v>
      </c>
      <c r="G14" s="149" t="s">
        <v>69</v>
      </c>
      <c r="H14" s="149" t="s">
        <v>34</v>
      </c>
      <c r="I14" s="149" t="s">
        <v>70</v>
      </c>
      <c r="J14" s="149" t="s">
        <v>36</v>
      </c>
      <c r="K14" s="149" t="s">
        <v>19</v>
      </c>
      <c r="L14" s="149" t="s">
        <v>37</v>
      </c>
      <c r="M14" s="149" t="s">
        <v>34</v>
      </c>
      <c r="N14" s="149" t="s">
        <v>70</v>
      </c>
      <c r="O14" s="149" t="s">
        <v>36</v>
      </c>
      <c r="P14" s="149" t="s">
        <v>71</v>
      </c>
    </row>
    <row r="15" customFormat="false" ht="12.75" hidden="false" customHeight="false" outlineLevel="0" collapsed="false">
      <c r="A15" s="131" t="n">
        <v>1</v>
      </c>
      <c r="B15" s="131" t="s">
        <v>73</v>
      </c>
      <c r="C15" s="132" t="s">
        <v>240</v>
      </c>
      <c r="D15" s="33" t="s">
        <v>79</v>
      </c>
      <c r="E15" s="153" t="n">
        <v>2</v>
      </c>
      <c r="F15" s="153"/>
      <c r="G15" s="153"/>
      <c r="H15" s="153" t="n">
        <f aca="false">F15*G15</f>
        <v>0</v>
      </c>
      <c r="I15" s="153" t="n">
        <v>0</v>
      </c>
      <c r="J15" s="153" t="n">
        <f aca="false">H15*0.07</f>
        <v>0</v>
      </c>
      <c r="K15" s="153" t="n">
        <f aca="false">SUM(H15+I15+J15)</f>
        <v>0</v>
      </c>
      <c r="L15" s="153" t="n">
        <f aca="false">E15*F15</f>
        <v>0</v>
      </c>
      <c r="M15" s="153" t="n">
        <f aca="false">E15*H15</f>
        <v>0</v>
      </c>
      <c r="N15" s="153" t="n">
        <f aca="false">E15*I15</f>
        <v>0</v>
      </c>
      <c r="O15" s="153" t="n">
        <f aca="false">E15*J15</f>
        <v>0</v>
      </c>
      <c r="P15" s="153" t="n">
        <f aca="false">SUM(M15:O15)</f>
        <v>0</v>
      </c>
    </row>
    <row r="16" customFormat="false" ht="24" hidden="false" customHeight="false" outlineLevel="0" collapsed="false">
      <c r="A16" s="131" t="n">
        <v>2</v>
      </c>
      <c r="B16" s="131" t="s">
        <v>106</v>
      </c>
      <c r="C16" s="132" t="s">
        <v>180</v>
      </c>
      <c r="D16" s="33" t="s">
        <v>85</v>
      </c>
      <c r="E16" s="153" t="n">
        <v>2.6</v>
      </c>
      <c r="F16" s="153"/>
      <c r="G16" s="153"/>
      <c r="H16" s="153" t="n">
        <f aca="false">F16*G16</f>
        <v>0</v>
      </c>
      <c r="I16" s="153"/>
      <c r="J16" s="153" t="n">
        <f aca="false">H16*0.07</f>
        <v>0</v>
      </c>
      <c r="K16" s="153" t="n">
        <f aca="false">SUM(H16+I16+J16)</f>
        <v>0</v>
      </c>
      <c r="L16" s="153" t="n">
        <f aca="false">E16*F16</f>
        <v>0</v>
      </c>
      <c r="M16" s="153" t="n">
        <f aca="false">E16*H16</f>
        <v>0</v>
      </c>
      <c r="N16" s="153" t="n">
        <f aca="false">E16*I16</f>
        <v>0</v>
      </c>
      <c r="O16" s="153" t="n">
        <f aca="false">E16*J16</f>
        <v>0</v>
      </c>
      <c r="P16" s="153" t="n">
        <f aca="false">SUM(M16:O16)</f>
        <v>0</v>
      </c>
    </row>
    <row r="17" customFormat="false" ht="36" hidden="false" customHeight="false" outlineLevel="0" collapsed="false">
      <c r="A17" s="131" t="n">
        <v>3</v>
      </c>
      <c r="B17" s="154" t="s">
        <v>217</v>
      </c>
      <c r="C17" s="135" t="s">
        <v>241</v>
      </c>
      <c r="D17" s="136" t="s">
        <v>88</v>
      </c>
      <c r="E17" s="155" t="n">
        <v>6</v>
      </c>
      <c r="F17" s="155"/>
      <c r="G17" s="153"/>
      <c r="H17" s="155" t="n">
        <f aca="false">F17*G17</f>
        <v>0</v>
      </c>
      <c r="I17" s="155"/>
      <c r="J17" s="155" t="n">
        <f aca="false">I17*0.07</f>
        <v>0</v>
      </c>
      <c r="K17" s="155" t="n">
        <f aca="false">SUM(H17:J17)</f>
        <v>0</v>
      </c>
      <c r="L17" s="155" t="n">
        <f aca="false">E17*F17</f>
        <v>0</v>
      </c>
      <c r="M17" s="155" t="n">
        <f aca="false">E17*H17</f>
        <v>0</v>
      </c>
      <c r="N17" s="155" t="n">
        <f aca="false">E17*I17</f>
        <v>0</v>
      </c>
      <c r="O17" s="155" t="n">
        <f aca="false">E17*J17</f>
        <v>0</v>
      </c>
      <c r="P17" s="155" t="n">
        <f aca="false">SUM(M17:O17)</f>
        <v>0</v>
      </c>
    </row>
    <row r="18" customFormat="false" ht="12.75" hidden="false" customHeight="false" outlineLevel="0" collapsed="false">
      <c r="A18" s="96"/>
      <c r="B18" s="156"/>
      <c r="C18" s="157" t="s">
        <v>242</v>
      </c>
      <c r="D18" s="110"/>
      <c r="E18" s="111"/>
      <c r="F18" s="111"/>
      <c r="G18" s="153"/>
      <c r="H18" s="158"/>
      <c r="I18" s="111"/>
      <c r="J18" s="158"/>
      <c r="K18" s="158"/>
      <c r="L18" s="158"/>
      <c r="M18" s="158"/>
      <c r="N18" s="158"/>
      <c r="O18" s="158"/>
      <c r="P18" s="158"/>
    </row>
    <row r="19" customFormat="false" ht="24" hidden="false" customHeight="false" outlineLevel="0" collapsed="false">
      <c r="A19" s="136" t="n">
        <v>4</v>
      </c>
      <c r="B19" s="154" t="s">
        <v>217</v>
      </c>
      <c r="C19" s="135" t="s">
        <v>243</v>
      </c>
      <c r="D19" s="136" t="s">
        <v>88</v>
      </c>
      <c r="E19" s="155" t="n">
        <v>1</v>
      </c>
      <c r="F19" s="155"/>
      <c r="G19" s="153"/>
      <c r="H19" s="155" t="n">
        <f aca="false">F19*G19</f>
        <v>0</v>
      </c>
      <c r="I19" s="155"/>
      <c r="J19" s="155" t="n">
        <f aca="false">I19*0.07</f>
        <v>0</v>
      </c>
      <c r="K19" s="155" t="n">
        <f aca="false">SUM(H19:J19)</f>
        <v>0</v>
      </c>
      <c r="L19" s="155" t="n">
        <f aca="false">E19*F19</f>
        <v>0</v>
      </c>
      <c r="M19" s="155" t="n">
        <f aca="false">E19*H19</f>
        <v>0</v>
      </c>
      <c r="N19" s="155" t="n">
        <f aca="false">E19*I19</f>
        <v>0</v>
      </c>
      <c r="O19" s="155" t="n">
        <f aca="false">E19*J19</f>
        <v>0</v>
      </c>
      <c r="P19" s="155" t="n">
        <f aca="false">SUM(M19:O19)</f>
        <v>0</v>
      </c>
    </row>
    <row r="20" customFormat="false" ht="12.75" hidden="false" customHeight="false" outlineLevel="0" collapsed="false">
      <c r="A20" s="136" t="n">
        <v>5</v>
      </c>
      <c r="B20" s="154" t="s">
        <v>217</v>
      </c>
      <c r="C20" s="135" t="s">
        <v>244</v>
      </c>
      <c r="D20" s="136" t="s">
        <v>79</v>
      </c>
      <c r="E20" s="155" t="n">
        <v>1</v>
      </c>
      <c r="F20" s="155"/>
      <c r="G20" s="153"/>
      <c r="H20" s="153" t="n">
        <f aca="false">F20*G20</f>
        <v>0</v>
      </c>
      <c r="I20" s="155"/>
      <c r="J20" s="153" t="n">
        <f aca="false">H20*0.07</f>
        <v>0</v>
      </c>
      <c r="K20" s="153" t="n">
        <f aca="false">SUM(H20+I20+J20)</f>
        <v>0</v>
      </c>
      <c r="L20" s="153" t="n">
        <f aca="false">E20*F20</f>
        <v>0</v>
      </c>
      <c r="M20" s="153" t="n">
        <f aca="false">E20*H20</f>
        <v>0</v>
      </c>
      <c r="N20" s="153" t="n">
        <f aca="false">E20*I20</f>
        <v>0</v>
      </c>
      <c r="O20" s="153" t="n">
        <f aca="false">E20*J20</f>
        <v>0</v>
      </c>
      <c r="P20" s="153" t="n">
        <f aca="false">SUM(M20:O20)</f>
        <v>0</v>
      </c>
    </row>
    <row r="21" customFormat="false" ht="12.75" hidden="false" customHeight="false" outlineLevel="0" collapsed="false">
      <c r="A21" s="136" t="n">
        <v>6</v>
      </c>
      <c r="B21" s="154" t="s">
        <v>217</v>
      </c>
      <c r="C21" s="135" t="s">
        <v>245</v>
      </c>
      <c r="D21" s="136" t="s">
        <v>79</v>
      </c>
      <c r="E21" s="155" t="n">
        <v>1</v>
      </c>
      <c r="F21" s="155"/>
      <c r="G21" s="153"/>
      <c r="H21" s="153" t="n">
        <f aca="false">F21*G21</f>
        <v>0</v>
      </c>
      <c r="I21" s="155"/>
      <c r="J21" s="153" t="n">
        <f aca="false">H21*0.07</f>
        <v>0</v>
      </c>
      <c r="K21" s="153" t="n">
        <f aca="false">SUM(H21+I21+J21)</f>
        <v>0</v>
      </c>
      <c r="L21" s="153" t="n">
        <f aca="false">E21*F21</f>
        <v>0</v>
      </c>
      <c r="M21" s="153" t="n">
        <f aca="false">E21*H21</f>
        <v>0</v>
      </c>
      <c r="N21" s="153" t="n">
        <f aca="false">E21*I21</f>
        <v>0</v>
      </c>
      <c r="O21" s="153" t="n">
        <f aca="false">E21*J21</f>
        <v>0</v>
      </c>
      <c r="P21" s="153" t="n">
        <f aca="false">SUM(M21:O21)</f>
        <v>0</v>
      </c>
    </row>
    <row r="22" customFormat="false" ht="24" hidden="false" customHeight="false" outlineLevel="0" collapsed="false">
      <c r="A22" s="136" t="n">
        <v>7</v>
      </c>
      <c r="B22" s="154" t="s">
        <v>217</v>
      </c>
      <c r="C22" s="135" t="s">
        <v>246</v>
      </c>
      <c r="D22" s="136" t="s">
        <v>85</v>
      </c>
      <c r="E22" s="155" t="n">
        <v>6</v>
      </c>
      <c r="F22" s="155"/>
      <c r="G22" s="153"/>
      <c r="H22" s="153" t="n">
        <f aca="false">F22*G22</f>
        <v>0</v>
      </c>
      <c r="I22" s="155"/>
      <c r="J22" s="153" t="n">
        <f aca="false">H22*0.07</f>
        <v>0</v>
      </c>
      <c r="K22" s="153" t="n">
        <f aca="false">SUM(H22+I22+J22)</f>
        <v>0</v>
      </c>
      <c r="L22" s="153" t="n">
        <f aca="false">E22*F22</f>
        <v>0</v>
      </c>
      <c r="M22" s="153" t="n">
        <f aca="false">E22*H22</f>
        <v>0</v>
      </c>
      <c r="N22" s="153" t="n">
        <f aca="false">E22*I22</f>
        <v>0</v>
      </c>
      <c r="O22" s="153" t="n">
        <f aca="false">E22*J22</f>
        <v>0</v>
      </c>
      <c r="P22" s="153" t="n">
        <f aca="false">SUM(M22:O22)</f>
        <v>0</v>
      </c>
    </row>
    <row r="23" customFormat="false" ht="12.75" hidden="false" customHeight="false" outlineLevel="0" collapsed="false">
      <c r="A23" s="136" t="n">
        <v>8</v>
      </c>
      <c r="B23" s="154" t="s">
        <v>217</v>
      </c>
      <c r="C23" s="135" t="s">
        <v>247</v>
      </c>
      <c r="D23" s="136" t="s">
        <v>88</v>
      </c>
      <c r="E23" s="155" t="n">
        <v>1</v>
      </c>
      <c r="F23" s="155"/>
      <c r="G23" s="153"/>
      <c r="H23" s="153" t="n">
        <f aca="false">F23*G23</f>
        <v>0</v>
      </c>
      <c r="I23" s="155"/>
      <c r="J23" s="153" t="n">
        <f aca="false">H23*0.07</f>
        <v>0</v>
      </c>
      <c r="K23" s="153" t="n">
        <f aca="false">SUM(H23+I23+J23)</f>
        <v>0</v>
      </c>
      <c r="L23" s="153" t="n">
        <f aca="false">E23*F23</f>
        <v>0</v>
      </c>
      <c r="M23" s="153" t="n">
        <f aca="false">E23*H23</f>
        <v>0</v>
      </c>
      <c r="N23" s="153" t="n">
        <f aca="false">E23*I23</f>
        <v>0</v>
      </c>
      <c r="O23" s="153" t="n">
        <f aca="false">E23*J23</f>
        <v>0</v>
      </c>
      <c r="P23" s="153" t="n">
        <f aca="false">SUM(M23:O23)</f>
        <v>0</v>
      </c>
    </row>
    <row r="24" customFormat="false" ht="12.75" hidden="false" customHeight="false" outlineLevel="0" collapsed="false">
      <c r="A24" s="136" t="n">
        <v>9</v>
      </c>
      <c r="B24" s="154" t="s">
        <v>217</v>
      </c>
      <c r="C24" s="135" t="s">
        <v>248</v>
      </c>
      <c r="D24" s="136" t="s">
        <v>88</v>
      </c>
      <c r="E24" s="155" t="n">
        <v>1</v>
      </c>
      <c r="F24" s="155"/>
      <c r="G24" s="153"/>
      <c r="H24" s="153" t="n">
        <f aca="false">F24*G24</f>
        <v>0</v>
      </c>
      <c r="I24" s="155"/>
      <c r="J24" s="153" t="n">
        <f aca="false">H24*0.07</f>
        <v>0</v>
      </c>
      <c r="K24" s="153" t="n">
        <f aca="false">SUM(H24+I24+J24)</f>
        <v>0</v>
      </c>
      <c r="L24" s="153" t="n">
        <f aca="false">E24*F24</f>
        <v>0</v>
      </c>
      <c r="M24" s="153" t="n">
        <f aca="false">E24*H24</f>
        <v>0</v>
      </c>
      <c r="N24" s="153" t="n">
        <f aca="false">E24*I24</f>
        <v>0</v>
      </c>
      <c r="O24" s="153" t="n">
        <f aca="false">E24*J24</f>
        <v>0</v>
      </c>
      <c r="P24" s="153" t="n">
        <f aca="false">SUM(M24:O24)</f>
        <v>0</v>
      </c>
    </row>
    <row r="25" customFormat="false" ht="12.75" hidden="false" customHeight="false" outlineLevel="0" collapsed="false">
      <c r="A25" s="136" t="n">
        <v>10</v>
      </c>
      <c r="B25" s="154" t="s">
        <v>217</v>
      </c>
      <c r="C25" s="135" t="s">
        <v>249</v>
      </c>
      <c r="D25" s="136" t="s">
        <v>88</v>
      </c>
      <c r="E25" s="155" t="n">
        <v>1</v>
      </c>
      <c r="F25" s="155"/>
      <c r="G25" s="153"/>
      <c r="H25" s="153" t="n">
        <f aca="false">F25*G25</f>
        <v>0</v>
      </c>
      <c r="I25" s="155"/>
      <c r="J25" s="153" t="n">
        <f aca="false">H25*0.07</f>
        <v>0</v>
      </c>
      <c r="K25" s="153" t="n">
        <f aca="false">SUM(H25+I25+J25)</f>
        <v>0</v>
      </c>
      <c r="L25" s="153" t="n">
        <f aca="false">E25*F25</f>
        <v>0</v>
      </c>
      <c r="M25" s="153" t="n">
        <f aca="false">E25*H25</f>
        <v>0</v>
      </c>
      <c r="N25" s="153" t="n">
        <f aca="false">E25*I25</f>
        <v>0</v>
      </c>
      <c r="O25" s="153" t="n">
        <f aca="false">E25*J25</f>
        <v>0</v>
      </c>
      <c r="P25" s="153" t="n">
        <f aca="false">SUM(M25:O25)</f>
        <v>0</v>
      </c>
    </row>
    <row r="26" customFormat="false" ht="12.75" hidden="false" customHeight="false" outlineLevel="0" collapsed="false">
      <c r="A26" s="136" t="n">
        <v>11</v>
      </c>
      <c r="B26" s="154" t="s">
        <v>217</v>
      </c>
      <c r="C26" s="135" t="s">
        <v>250</v>
      </c>
      <c r="D26" s="136" t="s">
        <v>88</v>
      </c>
      <c r="E26" s="155" t="n">
        <v>1</v>
      </c>
      <c r="F26" s="155"/>
      <c r="G26" s="153"/>
      <c r="H26" s="153" t="n">
        <f aca="false">F26*G26</f>
        <v>0</v>
      </c>
      <c r="I26" s="155"/>
      <c r="J26" s="153" t="n">
        <f aca="false">H26*0.07</f>
        <v>0</v>
      </c>
      <c r="K26" s="153" t="n">
        <f aca="false">SUM(H26+I26+J26)</f>
        <v>0</v>
      </c>
      <c r="L26" s="153" t="n">
        <f aca="false">E26*F26</f>
        <v>0</v>
      </c>
      <c r="M26" s="153" t="n">
        <f aca="false">E26*H26</f>
        <v>0</v>
      </c>
      <c r="N26" s="153" t="n">
        <f aca="false">E26*I26</f>
        <v>0</v>
      </c>
      <c r="O26" s="153" t="n">
        <f aca="false">E26*J26</f>
        <v>0</v>
      </c>
      <c r="P26" s="153" t="n">
        <f aca="false">SUM(M26:O26)</f>
        <v>0</v>
      </c>
    </row>
    <row r="27" customFormat="false" ht="12.75" hidden="false" customHeight="false" outlineLevel="0" collapsed="false">
      <c r="A27" s="136" t="n">
        <v>12</v>
      </c>
      <c r="B27" s="131" t="s">
        <v>112</v>
      </c>
      <c r="C27" s="132" t="s">
        <v>251</v>
      </c>
      <c r="D27" s="33" t="s">
        <v>85</v>
      </c>
      <c r="E27" s="153" t="n">
        <v>6</v>
      </c>
      <c r="F27" s="153"/>
      <c r="G27" s="153"/>
      <c r="H27" s="153" t="n">
        <f aca="false">F27*G27</f>
        <v>0</v>
      </c>
      <c r="I27" s="153"/>
      <c r="J27" s="153" t="n">
        <f aca="false">H27*0.07</f>
        <v>0</v>
      </c>
      <c r="K27" s="153" t="n">
        <f aca="false">SUM(H27+I27+J27)</f>
        <v>0</v>
      </c>
      <c r="L27" s="153" t="n">
        <f aca="false">E27*F27</f>
        <v>0</v>
      </c>
      <c r="M27" s="153" t="n">
        <f aca="false">E27*H27</f>
        <v>0</v>
      </c>
      <c r="N27" s="153" t="n">
        <f aca="false">E27*I27</f>
        <v>0</v>
      </c>
      <c r="O27" s="153" t="n">
        <f aca="false">E27*J27</f>
        <v>0</v>
      </c>
      <c r="P27" s="153" t="n">
        <f aca="false">SUM(M27:O27)</f>
        <v>0</v>
      </c>
    </row>
    <row r="28" customFormat="false" ht="12.75" hidden="false" customHeight="false" outlineLevel="0" collapsed="false">
      <c r="A28" s="96"/>
      <c r="B28" s="156"/>
      <c r="C28" s="157" t="s">
        <v>252</v>
      </c>
      <c r="D28" s="110"/>
      <c r="E28" s="111"/>
      <c r="F28" s="111"/>
      <c r="G28" s="153"/>
      <c r="H28" s="158"/>
      <c r="I28" s="111"/>
      <c r="J28" s="158"/>
      <c r="K28" s="158"/>
      <c r="L28" s="158"/>
      <c r="M28" s="158"/>
      <c r="N28" s="158"/>
      <c r="O28" s="158"/>
      <c r="P28" s="158"/>
    </row>
    <row r="29" customFormat="false" ht="24" hidden="false" customHeight="false" outlineLevel="0" collapsed="false">
      <c r="A29" s="136" t="n">
        <v>13</v>
      </c>
      <c r="B29" s="154" t="s">
        <v>217</v>
      </c>
      <c r="C29" s="135" t="s">
        <v>253</v>
      </c>
      <c r="D29" s="136" t="s">
        <v>88</v>
      </c>
      <c r="E29" s="155" t="n">
        <v>1</v>
      </c>
      <c r="F29" s="155"/>
      <c r="G29" s="153"/>
      <c r="H29" s="155" t="n">
        <f aca="false">F29*G29</f>
        <v>0</v>
      </c>
      <c r="I29" s="155"/>
      <c r="J29" s="155" t="n">
        <f aca="false">I29*0.07</f>
        <v>0</v>
      </c>
      <c r="K29" s="155" t="n">
        <f aca="false">SUM(H29:J29)</f>
        <v>0</v>
      </c>
      <c r="L29" s="155" t="n">
        <f aca="false">E29*F29</f>
        <v>0</v>
      </c>
      <c r="M29" s="155" t="n">
        <f aca="false">E29*H29</f>
        <v>0</v>
      </c>
      <c r="N29" s="155" t="n">
        <f aca="false">E29*I29</f>
        <v>0</v>
      </c>
      <c r="O29" s="155" t="n">
        <f aca="false">E29*J29</f>
        <v>0</v>
      </c>
      <c r="P29" s="155" t="n">
        <f aca="false">SUM(M29:O29)</f>
        <v>0</v>
      </c>
    </row>
    <row r="30" customFormat="false" ht="24" hidden="false" customHeight="false" outlineLevel="0" collapsed="false">
      <c r="A30" s="136" t="n">
        <v>14</v>
      </c>
      <c r="B30" s="154" t="s">
        <v>217</v>
      </c>
      <c r="C30" s="135" t="s">
        <v>246</v>
      </c>
      <c r="D30" s="136" t="s">
        <v>85</v>
      </c>
      <c r="E30" s="155" t="n">
        <v>0.4</v>
      </c>
      <c r="F30" s="155"/>
      <c r="G30" s="153"/>
      <c r="H30" s="153" t="n">
        <f aca="false">F30*G30</f>
        <v>0</v>
      </c>
      <c r="I30" s="155"/>
      <c r="J30" s="153" t="n">
        <f aca="false">H30*0.07</f>
        <v>0</v>
      </c>
      <c r="K30" s="153" t="n">
        <f aca="false">SUM(H30+I30+J30)</f>
        <v>0</v>
      </c>
      <c r="L30" s="153" t="n">
        <f aca="false">E30*F30</f>
        <v>0</v>
      </c>
      <c r="M30" s="153" t="n">
        <f aca="false">E30*H30</f>
        <v>0</v>
      </c>
      <c r="N30" s="153" t="n">
        <f aca="false">E30*I30</f>
        <v>0</v>
      </c>
      <c r="O30" s="153" t="n">
        <f aca="false">E30*J30</f>
        <v>0</v>
      </c>
      <c r="P30" s="153" t="n">
        <f aca="false">SUM(M30:O30)</f>
        <v>0</v>
      </c>
    </row>
    <row r="31" customFormat="false" ht="12.75" hidden="false" customHeight="false" outlineLevel="0" collapsed="false">
      <c r="A31" s="136" t="n">
        <v>15</v>
      </c>
      <c r="B31" s="154" t="s">
        <v>217</v>
      </c>
      <c r="C31" s="135" t="s">
        <v>247</v>
      </c>
      <c r="D31" s="136" t="s">
        <v>88</v>
      </c>
      <c r="E31" s="155" t="n">
        <v>1</v>
      </c>
      <c r="F31" s="155"/>
      <c r="G31" s="153"/>
      <c r="H31" s="153" t="n">
        <f aca="false">F31*G31</f>
        <v>0</v>
      </c>
      <c r="I31" s="155"/>
      <c r="J31" s="153" t="n">
        <f aca="false">H31*0.07</f>
        <v>0</v>
      </c>
      <c r="K31" s="153" t="n">
        <f aca="false">SUM(H31+I31+J31)</f>
        <v>0</v>
      </c>
      <c r="L31" s="153" t="n">
        <f aca="false">E31*F31</f>
        <v>0</v>
      </c>
      <c r="M31" s="153" t="n">
        <f aca="false">E31*H31</f>
        <v>0</v>
      </c>
      <c r="N31" s="153" t="n">
        <f aca="false">E31*I31</f>
        <v>0</v>
      </c>
      <c r="O31" s="153" t="n">
        <f aca="false">E31*J31</f>
        <v>0</v>
      </c>
      <c r="P31" s="153" t="n">
        <f aca="false">SUM(M31:O31)</f>
        <v>0</v>
      </c>
    </row>
    <row r="32" customFormat="false" ht="12.75" hidden="false" customHeight="false" outlineLevel="0" collapsed="false">
      <c r="A32" s="136" t="n">
        <v>16</v>
      </c>
      <c r="B32" s="154" t="s">
        <v>217</v>
      </c>
      <c r="C32" s="135" t="s">
        <v>248</v>
      </c>
      <c r="D32" s="136" t="s">
        <v>88</v>
      </c>
      <c r="E32" s="155" t="n">
        <v>1</v>
      </c>
      <c r="F32" s="155"/>
      <c r="G32" s="153"/>
      <c r="H32" s="153" t="n">
        <f aca="false">F32*G32</f>
        <v>0</v>
      </c>
      <c r="I32" s="155"/>
      <c r="J32" s="153" t="n">
        <f aca="false">H32*0.07</f>
        <v>0</v>
      </c>
      <c r="K32" s="153" t="n">
        <f aca="false">SUM(H32+I32+J32)</f>
        <v>0</v>
      </c>
      <c r="L32" s="153" t="n">
        <f aca="false">E32*F32</f>
        <v>0</v>
      </c>
      <c r="M32" s="153" t="n">
        <f aca="false">E32*H32</f>
        <v>0</v>
      </c>
      <c r="N32" s="153" t="n">
        <f aca="false">E32*I32</f>
        <v>0</v>
      </c>
      <c r="O32" s="153" t="n">
        <f aca="false">E32*J32</f>
        <v>0</v>
      </c>
      <c r="P32" s="153" t="n">
        <f aca="false">SUM(M32:O32)</f>
        <v>0</v>
      </c>
    </row>
    <row r="33" customFormat="false" ht="12.75" hidden="false" customHeight="false" outlineLevel="0" collapsed="false">
      <c r="A33" s="136" t="n">
        <v>17</v>
      </c>
      <c r="B33" s="154" t="s">
        <v>217</v>
      </c>
      <c r="C33" s="135" t="s">
        <v>249</v>
      </c>
      <c r="D33" s="136" t="s">
        <v>88</v>
      </c>
      <c r="E33" s="155" t="n">
        <v>1</v>
      </c>
      <c r="F33" s="155"/>
      <c r="G33" s="153"/>
      <c r="H33" s="153" t="n">
        <f aca="false">F33*G33</f>
        <v>0</v>
      </c>
      <c r="I33" s="155"/>
      <c r="J33" s="153" t="n">
        <f aca="false">H33*0.07</f>
        <v>0</v>
      </c>
      <c r="K33" s="153" t="n">
        <f aca="false">SUM(H33+I33+J33)</f>
        <v>0</v>
      </c>
      <c r="L33" s="153" t="n">
        <f aca="false">E33*F33</f>
        <v>0</v>
      </c>
      <c r="M33" s="153" t="n">
        <f aca="false">E33*H33</f>
        <v>0</v>
      </c>
      <c r="N33" s="153" t="n">
        <f aca="false">E33*I33</f>
        <v>0</v>
      </c>
      <c r="O33" s="153" t="n">
        <f aca="false">E33*J33</f>
        <v>0</v>
      </c>
      <c r="P33" s="153" t="n">
        <f aca="false">SUM(M33:O33)</f>
        <v>0</v>
      </c>
    </row>
    <row r="34" customFormat="false" ht="12.75" hidden="false" customHeight="false" outlineLevel="0" collapsed="false">
      <c r="A34" s="136" t="n">
        <v>18</v>
      </c>
      <c r="B34" s="154" t="s">
        <v>217</v>
      </c>
      <c r="C34" s="135" t="s">
        <v>250</v>
      </c>
      <c r="D34" s="136" t="s">
        <v>88</v>
      </c>
      <c r="E34" s="155" t="n">
        <v>1</v>
      </c>
      <c r="F34" s="155"/>
      <c r="G34" s="153"/>
      <c r="H34" s="153" t="n">
        <f aca="false">F34*G34</f>
        <v>0</v>
      </c>
      <c r="I34" s="155"/>
      <c r="J34" s="153" t="n">
        <f aca="false">H34*0.07</f>
        <v>0</v>
      </c>
      <c r="K34" s="153" t="n">
        <f aca="false">SUM(H34+I34+J34)</f>
        <v>0</v>
      </c>
      <c r="L34" s="153" t="n">
        <f aca="false">E34*F34</f>
        <v>0</v>
      </c>
      <c r="M34" s="153" t="n">
        <f aca="false">E34*H34</f>
        <v>0</v>
      </c>
      <c r="N34" s="153" t="n">
        <f aca="false">E34*I34</f>
        <v>0</v>
      </c>
      <c r="O34" s="153" t="n">
        <f aca="false">E34*J34</f>
        <v>0</v>
      </c>
      <c r="P34" s="153" t="n">
        <f aca="false">SUM(M34:O34)</f>
        <v>0</v>
      </c>
    </row>
    <row r="35" customFormat="false" ht="12.75" hidden="false" customHeight="false" outlineLevel="0" collapsed="false">
      <c r="A35" s="136" t="n">
        <v>19</v>
      </c>
      <c r="B35" s="131" t="s">
        <v>112</v>
      </c>
      <c r="C35" s="132" t="s">
        <v>251</v>
      </c>
      <c r="D35" s="33" t="s">
        <v>85</v>
      </c>
      <c r="E35" s="153" t="n">
        <v>0.4</v>
      </c>
      <c r="F35" s="153"/>
      <c r="G35" s="153"/>
      <c r="H35" s="153" t="n">
        <f aca="false">F35*G35</f>
        <v>0</v>
      </c>
      <c r="I35" s="153"/>
      <c r="J35" s="153" t="n">
        <f aca="false">H35*0.07</f>
        <v>0</v>
      </c>
      <c r="K35" s="153" t="n">
        <f aca="false">SUM(H35+I35+J35)</f>
        <v>0</v>
      </c>
      <c r="L35" s="153" t="n">
        <f aca="false">E35*F35</f>
        <v>0</v>
      </c>
      <c r="M35" s="153" t="n">
        <f aca="false">E35*H35</f>
        <v>0</v>
      </c>
      <c r="N35" s="153" t="n">
        <f aca="false">E35*I35</f>
        <v>0</v>
      </c>
      <c r="O35" s="153" t="n">
        <f aca="false">E35*J35</f>
        <v>0</v>
      </c>
      <c r="P35" s="153" t="n">
        <f aca="false">SUM(M35:O35)</f>
        <v>0</v>
      </c>
    </row>
    <row r="36" customFormat="false" ht="12.75" hidden="false" customHeight="false" outlineLevel="0" collapsed="false">
      <c r="A36" s="96"/>
      <c r="B36" s="156"/>
      <c r="C36" s="157" t="s">
        <v>254</v>
      </c>
      <c r="D36" s="110"/>
      <c r="E36" s="111"/>
      <c r="F36" s="111"/>
      <c r="G36" s="153"/>
      <c r="H36" s="158"/>
      <c r="I36" s="111"/>
      <c r="J36" s="158"/>
      <c r="K36" s="158"/>
      <c r="L36" s="158"/>
      <c r="M36" s="158"/>
      <c r="N36" s="158"/>
      <c r="O36" s="158"/>
      <c r="P36" s="158"/>
    </row>
    <row r="37" customFormat="false" ht="12.75" hidden="false" customHeight="false" outlineLevel="0" collapsed="false">
      <c r="A37" s="136" t="n">
        <v>20</v>
      </c>
      <c r="B37" s="154" t="s">
        <v>217</v>
      </c>
      <c r="C37" s="135" t="s">
        <v>244</v>
      </c>
      <c r="D37" s="136" t="s">
        <v>79</v>
      </c>
      <c r="E37" s="155" t="n">
        <v>3</v>
      </c>
      <c r="F37" s="155"/>
      <c r="G37" s="153"/>
      <c r="H37" s="153" t="n">
        <f aca="false">F37*G37</f>
        <v>0</v>
      </c>
      <c r="I37" s="155"/>
      <c r="J37" s="153" t="n">
        <f aca="false">H37*0.07</f>
        <v>0</v>
      </c>
      <c r="K37" s="153" t="n">
        <f aca="false">SUM(H37+I37+J37)</f>
        <v>0</v>
      </c>
      <c r="L37" s="153" t="n">
        <f aca="false">E37*F37</f>
        <v>0</v>
      </c>
      <c r="M37" s="153" t="n">
        <f aca="false">E37*H37</f>
        <v>0</v>
      </c>
      <c r="N37" s="153" t="n">
        <f aca="false">E37*I37</f>
        <v>0</v>
      </c>
      <c r="O37" s="153" t="n">
        <f aca="false">E37*J37</f>
        <v>0</v>
      </c>
      <c r="P37" s="153" t="n">
        <f aca="false">SUM(M37:O37)</f>
        <v>0</v>
      </c>
    </row>
    <row r="38" customFormat="false" ht="24" hidden="false" customHeight="false" outlineLevel="0" collapsed="false">
      <c r="A38" s="136" t="n">
        <v>21</v>
      </c>
      <c r="B38" s="154" t="s">
        <v>217</v>
      </c>
      <c r="C38" s="135" t="s">
        <v>246</v>
      </c>
      <c r="D38" s="136" t="s">
        <v>85</v>
      </c>
      <c r="E38" s="155" t="n">
        <v>5.3</v>
      </c>
      <c r="F38" s="155"/>
      <c r="G38" s="153"/>
      <c r="H38" s="153" t="n">
        <f aca="false">F38*G38</f>
        <v>0</v>
      </c>
      <c r="I38" s="155"/>
      <c r="J38" s="153" t="n">
        <f aca="false">H38*0.07</f>
        <v>0</v>
      </c>
      <c r="K38" s="153" t="n">
        <f aca="false">SUM(H38+I38+J38)</f>
        <v>0</v>
      </c>
      <c r="L38" s="153" t="n">
        <f aca="false">E38*F38</f>
        <v>0</v>
      </c>
      <c r="M38" s="153" t="n">
        <f aca="false">E38*H38</f>
        <v>0</v>
      </c>
      <c r="N38" s="153" t="n">
        <f aca="false">E38*I38</f>
        <v>0</v>
      </c>
      <c r="O38" s="153" t="n">
        <f aca="false">E38*J38</f>
        <v>0</v>
      </c>
      <c r="P38" s="153" t="n">
        <f aca="false">SUM(M38:O38)</f>
        <v>0</v>
      </c>
    </row>
    <row r="39" customFormat="false" ht="24" hidden="false" customHeight="false" outlineLevel="0" collapsed="false">
      <c r="A39" s="136" t="n">
        <v>22</v>
      </c>
      <c r="B39" s="154" t="s">
        <v>217</v>
      </c>
      <c r="C39" s="135" t="s">
        <v>255</v>
      </c>
      <c r="D39" s="136" t="s">
        <v>85</v>
      </c>
      <c r="E39" s="155" t="n">
        <v>1</v>
      </c>
      <c r="F39" s="155"/>
      <c r="G39" s="153"/>
      <c r="H39" s="153" t="n">
        <f aca="false">F39*G39</f>
        <v>0</v>
      </c>
      <c r="I39" s="155"/>
      <c r="J39" s="153" t="n">
        <f aca="false">H39*0.07</f>
        <v>0</v>
      </c>
      <c r="K39" s="153" t="n">
        <f aca="false">SUM(H39+I39+J39)</f>
        <v>0</v>
      </c>
      <c r="L39" s="153" t="n">
        <f aca="false">E39*F39</f>
        <v>0</v>
      </c>
      <c r="M39" s="153" t="n">
        <f aca="false">E39*H39</f>
        <v>0</v>
      </c>
      <c r="N39" s="153" t="n">
        <f aca="false">E39*I39</f>
        <v>0</v>
      </c>
      <c r="O39" s="153" t="n">
        <f aca="false">E39*J39</f>
        <v>0</v>
      </c>
      <c r="P39" s="153" t="n">
        <f aca="false">SUM(M39:O39)</f>
        <v>0</v>
      </c>
    </row>
    <row r="40" customFormat="false" ht="12.75" hidden="false" customHeight="false" outlineLevel="0" collapsed="false">
      <c r="A40" s="136" t="n">
        <v>23</v>
      </c>
      <c r="B40" s="154" t="s">
        <v>217</v>
      </c>
      <c r="C40" s="135" t="s">
        <v>247</v>
      </c>
      <c r="D40" s="136" t="s">
        <v>88</v>
      </c>
      <c r="E40" s="155" t="n">
        <v>1</v>
      </c>
      <c r="F40" s="155"/>
      <c r="G40" s="153"/>
      <c r="H40" s="153" t="n">
        <f aca="false">F40*G40</f>
        <v>0</v>
      </c>
      <c r="I40" s="155"/>
      <c r="J40" s="153" t="n">
        <f aca="false">H40*0.07</f>
        <v>0</v>
      </c>
      <c r="K40" s="153" t="n">
        <f aca="false">SUM(H40+I40+J40)</f>
        <v>0</v>
      </c>
      <c r="L40" s="153" t="n">
        <f aca="false">E40*F40</f>
        <v>0</v>
      </c>
      <c r="M40" s="153" t="n">
        <f aca="false">E40*H40</f>
        <v>0</v>
      </c>
      <c r="N40" s="153" t="n">
        <f aca="false">E40*I40</f>
        <v>0</v>
      </c>
      <c r="O40" s="153" t="n">
        <f aca="false">E40*J40</f>
        <v>0</v>
      </c>
      <c r="P40" s="153" t="n">
        <f aca="false">SUM(M40:O40)</f>
        <v>0</v>
      </c>
    </row>
    <row r="41" customFormat="false" ht="12.75" hidden="false" customHeight="false" outlineLevel="0" collapsed="false">
      <c r="A41" s="136" t="n">
        <v>24</v>
      </c>
      <c r="B41" s="154" t="s">
        <v>217</v>
      </c>
      <c r="C41" s="135" t="s">
        <v>248</v>
      </c>
      <c r="D41" s="136" t="s">
        <v>88</v>
      </c>
      <c r="E41" s="155" t="n">
        <v>1</v>
      </c>
      <c r="F41" s="155"/>
      <c r="G41" s="153"/>
      <c r="H41" s="153" t="n">
        <f aca="false">F41*G41</f>
        <v>0</v>
      </c>
      <c r="I41" s="155"/>
      <c r="J41" s="153" t="n">
        <f aca="false">H41*0.07</f>
        <v>0</v>
      </c>
      <c r="K41" s="153" t="n">
        <f aca="false">SUM(H41+I41+J41)</f>
        <v>0</v>
      </c>
      <c r="L41" s="153" t="n">
        <f aca="false">E41*F41</f>
        <v>0</v>
      </c>
      <c r="M41" s="153" t="n">
        <f aca="false">E41*H41</f>
        <v>0</v>
      </c>
      <c r="N41" s="153" t="n">
        <f aca="false">E41*I41</f>
        <v>0</v>
      </c>
      <c r="O41" s="153" t="n">
        <f aca="false">E41*J41</f>
        <v>0</v>
      </c>
      <c r="P41" s="153" t="n">
        <f aca="false">SUM(M41:O41)</f>
        <v>0</v>
      </c>
    </row>
    <row r="42" customFormat="false" ht="12.75" hidden="false" customHeight="false" outlineLevel="0" collapsed="false">
      <c r="A42" s="136" t="n">
        <v>25</v>
      </c>
      <c r="B42" s="154" t="s">
        <v>217</v>
      </c>
      <c r="C42" s="135" t="s">
        <v>249</v>
      </c>
      <c r="D42" s="136" t="s">
        <v>88</v>
      </c>
      <c r="E42" s="155" t="n">
        <v>1</v>
      </c>
      <c r="F42" s="155"/>
      <c r="G42" s="153"/>
      <c r="H42" s="153" t="n">
        <f aca="false">F42*G42</f>
        <v>0</v>
      </c>
      <c r="I42" s="155"/>
      <c r="J42" s="153" t="n">
        <f aca="false">H42*0.07</f>
        <v>0</v>
      </c>
      <c r="K42" s="153" t="n">
        <f aca="false">SUM(H42+I42+J42)</f>
        <v>0</v>
      </c>
      <c r="L42" s="153" t="n">
        <f aca="false">E42*F42</f>
        <v>0</v>
      </c>
      <c r="M42" s="153" t="n">
        <f aca="false">E42*H42</f>
        <v>0</v>
      </c>
      <c r="N42" s="153" t="n">
        <f aca="false">E42*I42</f>
        <v>0</v>
      </c>
      <c r="O42" s="153" t="n">
        <f aca="false">E42*J42</f>
        <v>0</v>
      </c>
      <c r="P42" s="153" t="n">
        <f aca="false">SUM(M42:O42)</f>
        <v>0</v>
      </c>
    </row>
    <row r="43" customFormat="false" ht="12.75" hidden="false" customHeight="false" outlineLevel="0" collapsed="false">
      <c r="A43" s="136" t="n">
        <v>26</v>
      </c>
      <c r="B43" s="154" t="s">
        <v>217</v>
      </c>
      <c r="C43" s="135" t="s">
        <v>250</v>
      </c>
      <c r="D43" s="136" t="s">
        <v>88</v>
      </c>
      <c r="E43" s="155" t="n">
        <v>1</v>
      </c>
      <c r="F43" s="155"/>
      <c r="G43" s="153"/>
      <c r="H43" s="153" t="n">
        <f aca="false">F43*G43</f>
        <v>0</v>
      </c>
      <c r="I43" s="155"/>
      <c r="J43" s="153" t="n">
        <f aca="false">H43*0.07</f>
        <v>0</v>
      </c>
      <c r="K43" s="153" t="n">
        <f aca="false">SUM(H43+I43+J43)</f>
        <v>0</v>
      </c>
      <c r="L43" s="153" t="n">
        <f aca="false">E43*F43</f>
        <v>0</v>
      </c>
      <c r="M43" s="153" t="n">
        <f aca="false">E43*H43</f>
        <v>0</v>
      </c>
      <c r="N43" s="153" t="n">
        <f aca="false">E43*I43</f>
        <v>0</v>
      </c>
      <c r="O43" s="153" t="n">
        <f aca="false">E43*J43</f>
        <v>0</v>
      </c>
      <c r="P43" s="153" t="n">
        <f aca="false">SUM(M43:O43)</f>
        <v>0</v>
      </c>
    </row>
    <row r="44" customFormat="false" ht="12.75" hidden="false" customHeight="false" outlineLevel="0" collapsed="false">
      <c r="A44" s="96"/>
      <c r="B44" s="156"/>
      <c r="C44" s="157" t="s">
        <v>256</v>
      </c>
      <c r="D44" s="110"/>
      <c r="E44" s="111"/>
      <c r="F44" s="111"/>
      <c r="G44" s="153"/>
      <c r="H44" s="158"/>
      <c r="I44" s="111"/>
      <c r="J44" s="158"/>
      <c r="K44" s="158"/>
      <c r="L44" s="158"/>
      <c r="M44" s="158"/>
      <c r="N44" s="158"/>
      <c r="O44" s="158"/>
      <c r="P44" s="158"/>
    </row>
    <row r="45" customFormat="false" ht="12.75" hidden="false" customHeight="false" outlineLevel="0" collapsed="false">
      <c r="A45" s="136" t="n">
        <v>27</v>
      </c>
      <c r="B45" s="154" t="s">
        <v>217</v>
      </c>
      <c r="C45" s="135" t="s">
        <v>244</v>
      </c>
      <c r="D45" s="136" t="s">
        <v>79</v>
      </c>
      <c r="E45" s="155" t="n">
        <v>2</v>
      </c>
      <c r="F45" s="155"/>
      <c r="G45" s="153"/>
      <c r="H45" s="153" t="n">
        <f aca="false">F45*G45</f>
        <v>0</v>
      </c>
      <c r="I45" s="155"/>
      <c r="J45" s="153" t="n">
        <f aca="false">H45*0.07</f>
        <v>0</v>
      </c>
      <c r="K45" s="153" t="n">
        <f aca="false">SUM(H45+I45+J45)</f>
        <v>0</v>
      </c>
      <c r="L45" s="153" t="n">
        <f aca="false">E45*F45</f>
        <v>0</v>
      </c>
      <c r="M45" s="153" t="n">
        <f aca="false">E45*H45</f>
        <v>0</v>
      </c>
      <c r="N45" s="153" t="n">
        <f aca="false">E45*I45</f>
        <v>0</v>
      </c>
      <c r="O45" s="153" t="n">
        <f aca="false">E45*J45</f>
        <v>0</v>
      </c>
      <c r="P45" s="153" t="n">
        <f aca="false">SUM(M45:O45)</f>
        <v>0</v>
      </c>
    </row>
    <row r="46" customFormat="false" ht="24" hidden="false" customHeight="false" outlineLevel="0" collapsed="false">
      <c r="A46" s="136" t="n">
        <v>28</v>
      </c>
      <c r="B46" s="154" t="s">
        <v>217</v>
      </c>
      <c r="C46" s="135" t="s">
        <v>246</v>
      </c>
      <c r="D46" s="136" t="s">
        <v>85</v>
      </c>
      <c r="E46" s="155" t="n">
        <v>1.9</v>
      </c>
      <c r="F46" s="155"/>
      <c r="G46" s="153"/>
      <c r="H46" s="153" t="n">
        <f aca="false">F46*G46</f>
        <v>0</v>
      </c>
      <c r="I46" s="155"/>
      <c r="J46" s="153" t="n">
        <f aca="false">H46*0.07</f>
        <v>0</v>
      </c>
      <c r="K46" s="153" t="n">
        <f aca="false">SUM(H46+I46+J46)</f>
        <v>0</v>
      </c>
      <c r="L46" s="153" t="n">
        <f aca="false">E46*F46</f>
        <v>0</v>
      </c>
      <c r="M46" s="153" t="n">
        <f aca="false">E46*H46</f>
        <v>0</v>
      </c>
      <c r="N46" s="153" t="n">
        <f aca="false">E46*I46</f>
        <v>0</v>
      </c>
      <c r="O46" s="153" t="n">
        <f aca="false">E46*J46</f>
        <v>0</v>
      </c>
      <c r="P46" s="153" t="n">
        <f aca="false">SUM(M46:O46)</f>
        <v>0</v>
      </c>
    </row>
    <row r="47" customFormat="false" ht="24" hidden="false" customHeight="false" outlineLevel="0" collapsed="false">
      <c r="A47" s="136" t="n">
        <v>29</v>
      </c>
      <c r="B47" s="154" t="s">
        <v>217</v>
      </c>
      <c r="C47" s="135" t="s">
        <v>255</v>
      </c>
      <c r="D47" s="136" t="s">
        <v>85</v>
      </c>
      <c r="E47" s="155" t="n">
        <v>0.8</v>
      </c>
      <c r="F47" s="155"/>
      <c r="G47" s="153"/>
      <c r="H47" s="153" t="n">
        <f aca="false">F47*G47</f>
        <v>0</v>
      </c>
      <c r="I47" s="155"/>
      <c r="J47" s="153" t="n">
        <f aca="false">H47*0.07</f>
        <v>0</v>
      </c>
      <c r="K47" s="153" t="n">
        <f aca="false">SUM(H47+I47+J47)</f>
        <v>0</v>
      </c>
      <c r="L47" s="153" t="n">
        <f aca="false">E47*F47</f>
        <v>0</v>
      </c>
      <c r="M47" s="153" t="n">
        <f aca="false">E47*H47</f>
        <v>0</v>
      </c>
      <c r="N47" s="153" t="n">
        <f aca="false">E47*I47</f>
        <v>0</v>
      </c>
      <c r="O47" s="153" t="n">
        <f aca="false">E47*J47</f>
        <v>0</v>
      </c>
      <c r="P47" s="153" t="n">
        <f aca="false">SUM(M47:O47)</f>
        <v>0</v>
      </c>
    </row>
    <row r="48" customFormat="false" ht="12.75" hidden="false" customHeight="false" outlineLevel="0" collapsed="false">
      <c r="A48" s="136" t="n">
        <v>30</v>
      </c>
      <c r="B48" s="154" t="s">
        <v>217</v>
      </c>
      <c r="C48" s="135" t="s">
        <v>247</v>
      </c>
      <c r="D48" s="136" t="s">
        <v>88</v>
      </c>
      <c r="E48" s="155" t="n">
        <v>1</v>
      </c>
      <c r="F48" s="155"/>
      <c r="G48" s="153"/>
      <c r="H48" s="153" t="n">
        <f aca="false">F48*G48</f>
        <v>0</v>
      </c>
      <c r="I48" s="155"/>
      <c r="J48" s="153" t="n">
        <f aca="false">H48*0.07</f>
        <v>0</v>
      </c>
      <c r="K48" s="153" t="n">
        <f aca="false">SUM(H48+I48+J48)</f>
        <v>0</v>
      </c>
      <c r="L48" s="153" t="n">
        <f aca="false">E48*F48</f>
        <v>0</v>
      </c>
      <c r="M48" s="153" t="n">
        <f aca="false">E48*H48</f>
        <v>0</v>
      </c>
      <c r="N48" s="153" t="n">
        <f aca="false">E48*I48</f>
        <v>0</v>
      </c>
      <c r="O48" s="153" t="n">
        <f aca="false">E48*J48</f>
        <v>0</v>
      </c>
      <c r="P48" s="153" t="n">
        <f aca="false">SUM(M48:O48)</f>
        <v>0</v>
      </c>
    </row>
    <row r="49" customFormat="false" ht="12.75" hidden="false" customHeight="false" outlineLevel="0" collapsed="false">
      <c r="A49" s="136" t="n">
        <v>31</v>
      </c>
      <c r="B49" s="154" t="s">
        <v>217</v>
      </c>
      <c r="C49" s="135" t="s">
        <v>248</v>
      </c>
      <c r="D49" s="136" t="s">
        <v>88</v>
      </c>
      <c r="E49" s="155" t="n">
        <v>1</v>
      </c>
      <c r="F49" s="155"/>
      <c r="G49" s="153"/>
      <c r="H49" s="153" t="n">
        <f aca="false">F49*G49</f>
        <v>0</v>
      </c>
      <c r="I49" s="155"/>
      <c r="J49" s="153" t="n">
        <f aca="false">H49*0.07</f>
        <v>0</v>
      </c>
      <c r="K49" s="153" t="n">
        <f aca="false">SUM(H49+I49+J49)</f>
        <v>0</v>
      </c>
      <c r="L49" s="153" t="n">
        <f aca="false">E49*F49</f>
        <v>0</v>
      </c>
      <c r="M49" s="153" t="n">
        <f aca="false">E49*H49</f>
        <v>0</v>
      </c>
      <c r="N49" s="153" t="n">
        <f aca="false">E49*I49</f>
        <v>0</v>
      </c>
      <c r="O49" s="153" t="n">
        <f aca="false">E49*J49</f>
        <v>0</v>
      </c>
      <c r="P49" s="153" t="n">
        <f aca="false">SUM(M49:O49)</f>
        <v>0</v>
      </c>
    </row>
    <row r="50" customFormat="false" ht="12.75" hidden="false" customHeight="false" outlineLevel="0" collapsed="false">
      <c r="A50" s="136" t="n">
        <v>32</v>
      </c>
      <c r="B50" s="154" t="s">
        <v>217</v>
      </c>
      <c r="C50" s="135" t="s">
        <v>249</v>
      </c>
      <c r="D50" s="136" t="s">
        <v>88</v>
      </c>
      <c r="E50" s="155" t="n">
        <v>1</v>
      </c>
      <c r="F50" s="155"/>
      <c r="G50" s="153"/>
      <c r="H50" s="153" t="n">
        <f aca="false">F50*G50</f>
        <v>0</v>
      </c>
      <c r="I50" s="155"/>
      <c r="J50" s="153" t="n">
        <f aca="false">H50*0.07</f>
        <v>0</v>
      </c>
      <c r="K50" s="153" t="n">
        <f aca="false">SUM(H50+I50+J50)</f>
        <v>0</v>
      </c>
      <c r="L50" s="153" t="n">
        <f aca="false">E50*F50</f>
        <v>0</v>
      </c>
      <c r="M50" s="153" t="n">
        <f aca="false">E50*H50</f>
        <v>0</v>
      </c>
      <c r="N50" s="153" t="n">
        <f aca="false">E50*I50</f>
        <v>0</v>
      </c>
      <c r="O50" s="153" t="n">
        <f aca="false">E50*J50</f>
        <v>0</v>
      </c>
      <c r="P50" s="153" t="n">
        <f aca="false">SUM(M50:O50)</f>
        <v>0</v>
      </c>
    </row>
    <row r="51" customFormat="false" ht="12.75" hidden="false" customHeight="false" outlineLevel="0" collapsed="false">
      <c r="A51" s="136" t="n">
        <v>33</v>
      </c>
      <c r="B51" s="154" t="s">
        <v>217</v>
      </c>
      <c r="C51" s="135" t="s">
        <v>250</v>
      </c>
      <c r="D51" s="136" t="s">
        <v>88</v>
      </c>
      <c r="E51" s="155" t="n">
        <v>1</v>
      </c>
      <c r="F51" s="155"/>
      <c r="G51" s="153"/>
      <c r="H51" s="153" t="n">
        <f aca="false">F51*G51</f>
        <v>0</v>
      </c>
      <c r="I51" s="155"/>
      <c r="J51" s="153" t="n">
        <f aca="false">H51*0.07</f>
        <v>0</v>
      </c>
      <c r="K51" s="153" t="n">
        <f aca="false">SUM(H51+I51+J51)</f>
        <v>0</v>
      </c>
      <c r="L51" s="153" t="n">
        <f aca="false">E51*F51</f>
        <v>0</v>
      </c>
      <c r="M51" s="153" t="n">
        <f aca="false">E51*H51</f>
        <v>0</v>
      </c>
      <c r="N51" s="153" t="n">
        <f aca="false">E51*I51</f>
        <v>0</v>
      </c>
      <c r="O51" s="153" t="n">
        <f aca="false">E51*J51</f>
        <v>0</v>
      </c>
      <c r="P51" s="153" t="n">
        <f aca="false">SUM(M51:O51)</f>
        <v>0</v>
      </c>
    </row>
    <row r="52" customFormat="false" ht="24" hidden="false" customHeight="false" outlineLevel="0" collapsed="false">
      <c r="A52" s="159" t="n">
        <f aca="false">A40+1</f>
        <v>24</v>
      </c>
      <c r="B52" s="139"/>
      <c r="C52" s="140" t="s">
        <v>237</v>
      </c>
      <c r="D52" s="110" t="s">
        <v>133</v>
      </c>
      <c r="E52" s="111" t="n">
        <v>1</v>
      </c>
      <c r="F52" s="111"/>
      <c r="G52" s="153"/>
      <c r="H52" s="111" t="n">
        <v>0</v>
      </c>
      <c r="I52" s="111"/>
      <c r="J52" s="111" t="n">
        <v>0</v>
      </c>
      <c r="K52" s="111" t="n">
        <f aca="false">SUM(H52+I52+J52)</f>
        <v>0</v>
      </c>
      <c r="L52" s="111" t="n">
        <f aca="false">ROUND(E52*F52,2)</f>
        <v>0</v>
      </c>
      <c r="M52" s="111" t="n">
        <f aca="false">ROUND(E52*H52,2)</f>
        <v>0</v>
      </c>
      <c r="N52" s="111" t="n">
        <f aca="false">ROUND(E52*I52,2)</f>
        <v>0</v>
      </c>
      <c r="O52" s="111" t="n">
        <f aca="false">ROUND(E52*J52,2)</f>
        <v>0</v>
      </c>
      <c r="P52" s="111" t="n">
        <f aca="false">SUM(M52:O52)</f>
        <v>0</v>
      </c>
    </row>
    <row r="53" customFormat="false" ht="12.75" hidden="false" customHeight="false" outlineLevel="0" collapsed="false">
      <c r="A53" s="141"/>
      <c r="B53" s="142"/>
      <c r="C53" s="143"/>
      <c r="D53" s="144"/>
      <c r="E53" s="145"/>
      <c r="F53" s="112"/>
      <c r="G53" s="147"/>
      <c r="H53" s="147"/>
      <c r="I53" s="147"/>
      <c r="J53" s="147"/>
      <c r="K53" s="147"/>
      <c r="L53" s="160"/>
      <c r="M53" s="160"/>
      <c r="N53" s="147"/>
      <c r="O53" s="147"/>
      <c r="P53" s="147"/>
    </row>
    <row r="54" customFormat="false" ht="12.75" hidden="false" customHeight="false" outlineLevel="0" collapsed="false">
      <c r="A54" s="109" t="s">
        <v>213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11" t="n">
        <f aca="false">SUM(L15:L53)</f>
        <v>0</v>
      </c>
      <c r="M54" s="111" t="n">
        <f aca="false">SUM(M15:M53)</f>
        <v>0</v>
      </c>
      <c r="N54" s="111" t="n">
        <f aca="false">SUM(N15:N53)</f>
        <v>0</v>
      </c>
      <c r="O54" s="111" t="n">
        <f aca="false">SUM(O15:O53)</f>
        <v>0</v>
      </c>
      <c r="P54" s="111" t="n">
        <f aca="false">SUM(P15:P53)</f>
        <v>0</v>
      </c>
    </row>
    <row r="55" customFormat="false" ht="17.1" hidden="false" customHeight="true" outlineLevel="0" collapsed="false">
      <c r="A55" s="113" t="s">
        <v>22</v>
      </c>
    </row>
    <row r="56" customFormat="false" ht="12.75" hidden="false" customHeight="false" outlineLevel="0" collapsed="false">
      <c r="B56" s="78" t="s">
        <v>214</v>
      </c>
    </row>
    <row r="58" customFormat="false" ht="12.75" hidden="false" customHeight="false" outlineLevel="0" collapsed="false">
      <c r="A58" s="114" t="s">
        <v>257</v>
      </c>
      <c r="B58" s="115"/>
      <c r="H58" s="114" t="s">
        <v>56</v>
      </c>
    </row>
    <row r="59" customFormat="false" ht="12.75" hidden="false" customHeight="false" outlineLevel="0" collapsed="false">
      <c r="D59" s="161" t="s">
        <v>55</v>
      </c>
      <c r="E59" s="161"/>
      <c r="F59" s="161"/>
      <c r="P59" s="117"/>
    </row>
  </sheetData>
  <mergeCells count="13">
    <mergeCell ref="A2:P2"/>
    <mergeCell ref="A3:P3"/>
    <mergeCell ref="L9:N9"/>
    <mergeCell ref="O9:P9"/>
    <mergeCell ref="A13:A14"/>
    <mergeCell ref="B13:B14"/>
    <mergeCell ref="C13:C14"/>
    <mergeCell ref="D13:D14"/>
    <mergeCell ref="E13:E14"/>
    <mergeCell ref="F13:K13"/>
    <mergeCell ref="L13:P13"/>
    <mergeCell ref="A54:K54"/>
    <mergeCell ref="D59:F59"/>
  </mergeCells>
  <printOptions headings="false" gridLines="false" gridLinesSet="true" horizontalCentered="true" verticalCentered="false"/>
  <pageMargins left="0.196527777777778" right="0.196527777777778" top="0.7875" bottom="0.393055555555556" header="0.51180555555555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2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77" width="4.14"/>
    <col collapsed="false" customWidth="true" hidden="false" outlineLevel="0" max="2" min="2" style="78" width="9"/>
    <col collapsed="false" customWidth="true" hidden="false" outlineLevel="0" max="3" min="3" style="77" width="30.14"/>
    <col collapsed="false" customWidth="true" hidden="false" outlineLevel="0" max="4" min="4" style="77" width="6.15"/>
    <col collapsed="false" customWidth="true" hidden="false" outlineLevel="0" max="5" min="5" style="77" width="9.71"/>
    <col collapsed="false" customWidth="true" hidden="false" outlineLevel="0" max="6" min="6" style="77" width="6.01"/>
    <col collapsed="false" customWidth="true" hidden="false" outlineLevel="0" max="7" min="7" style="77" width="8"/>
    <col collapsed="false" customWidth="true" hidden="false" outlineLevel="0" max="8" min="8" style="77" width="6.71"/>
    <col collapsed="false" customWidth="true" hidden="false" outlineLevel="0" max="9" min="9" style="77" width="8.29"/>
    <col collapsed="false" customWidth="true" hidden="false" outlineLevel="0" max="10" min="10" style="77" width="6.71"/>
    <col collapsed="false" customWidth="true" hidden="false" outlineLevel="0" max="11" min="11" style="77" width="7.86"/>
    <col collapsed="false" customWidth="true" hidden="false" outlineLevel="0" max="12" min="12" style="77" width="8.29"/>
    <col collapsed="false" customWidth="true" hidden="false" outlineLevel="0" max="13" min="13" style="77" width="9.85"/>
    <col collapsed="false" customWidth="true" hidden="false" outlineLevel="0" max="14" min="14" style="77" width="9.71"/>
    <col collapsed="false" customWidth="true" hidden="false" outlineLevel="0" max="15" min="15" style="77" width="8.71"/>
    <col collapsed="false" customWidth="true" hidden="false" outlineLevel="0" max="16" min="16" style="77" width="10.14"/>
    <col collapsed="false" customWidth="true" hidden="false" outlineLevel="0" max="1025" min="17" style="77" width="9.14"/>
  </cols>
  <sheetData>
    <row r="1" customFormat="false" ht="12.75" hidden="false" customHeight="false" outlineLevel="0" collapsed="false">
      <c r="A1" s="118"/>
      <c r="B1" s="11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customFormat="false" ht="12.75" hidden="false" customHeight="false" outlineLevel="0" collapsed="false">
      <c r="A2" s="120" t="s">
        <v>258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customFormat="false" ht="12.75" hidden="false" customHeight="false" outlineLevel="0" collapsed="false">
      <c r="A3" s="120" t="str">
        <f aca="false">O1!B21</f>
        <v>Ūdensapgāde un kanalizācija. 2.kārta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customFormat="false" ht="12.75" hidden="false" customHeight="false" outlineLevel="0" collapsed="false">
      <c r="A4" s="120"/>
      <c r="B4" s="12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customFormat="false" ht="12.75" hidden="false" customHeight="false" outlineLevel="0" collapsed="false">
      <c r="A5" s="17" t="s">
        <v>6</v>
      </c>
      <c r="B5" s="122"/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customFormat="false" ht="12.75" hidden="false" customHeight="false" outlineLevel="0" collapsed="false">
      <c r="A6" s="45" t="s">
        <v>58</v>
      </c>
      <c r="B6" s="162"/>
      <c r="C6" s="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customFormat="false" ht="12.75" hidden="false" customHeight="false" outlineLevel="0" collapsed="false">
      <c r="A7" s="19" t="s">
        <v>8</v>
      </c>
      <c r="B7" s="122"/>
      <c r="C7" s="125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customFormat="false" ht="12.75" hidden="false" customHeight="false" outlineLevel="0" collapsed="false">
      <c r="A8" s="76"/>
      <c r="B8" s="126"/>
      <c r="C8" s="125"/>
      <c r="D8" s="124"/>
      <c r="E8" s="124"/>
      <c r="F8" s="127"/>
      <c r="G8" s="124"/>
      <c r="H8" s="124"/>
      <c r="I8" s="124"/>
      <c r="J8" s="124"/>
      <c r="K8" s="124"/>
      <c r="L8" s="127"/>
      <c r="M8" s="124"/>
      <c r="N8" s="128"/>
      <c r="O8" s="128"/>
      <c r="P8" s="124"/>
    </row>
    <row r="9" customFormat="false" ht="12.75" hidden="false" customHeight="false" outlineLevel="0" collapsed="false">
      <c r="A9" s="24" t="s">
        <v>9</v>
      </c>
      <c r="B9" s="126"/>
      <c r="C9" s="125"/>
      <c r="D9" s="124"/>
      <c r="E9" s="124"/>
      <c r="F9" s="127"/>
      <c r="G9" s="124"/>
      <c r="H9" s="124"/>
      <c r="I9" s="124"/>
      <c r="J9" s="124"/>
      <c r="K9" s="124"/>
      <c r="L9" s="129" t="s">
        <v>59</v>
      </c>
      <c r="M9" s="129"/>
      <c r="N9" s="129"/>
      <c r="O9" s="130" t="n">
        <f aca="false">P37</f>
        <v>0</v>
      </c>
      <c r="P9" s="130"/>
    </row>
    <row r="10" customFormat="false" ht="12.75" hidden="false" customHeight="false" outlineLevel="0" collapsed="false">
      <c r="A10" s="24" t="s">
        <v>60</v>
      </c>
      <c r="B10" s="126"/>
      <c r="C10" s="125"/>
      <c r="D10" s="124"/>
      <c r="E10" s="124"/>
      <c r="F10" s="127"/>
      <c r="G10" s="124"/>
      <c r="H10" s="124"/>
      <c r="I10" s="124"/>
      <c r="J10" s="124"/>
      <c r="K10" s="124"/>
      <c r="L10" s="127" t="str">
        <f aca="false">O1!B13</f>
        <v>Tāme sastādīta: _____________________________</v>
      </c>
      <c r="M10" s="124"/>
      <c r="N10" s="128"/>
      <c r="O10" s="128"/>
      <c r="P10" s="124"/>
    </row>
    <row r="11" customFormat="false" ht="12.75" hidden="false" customHeight="false" outlineLevel="0" collapsed="false">
      <c r="A11" s="90"/>
      <c r="B11" s="85"/>
      <c r="C11" s="84"/>
      <c r="D11" s="83"/>
      <c r="E11" s="83"/>
      <c r="F11" s="86"/>
      <c r="G11" s="83"/>
      <c r="H11" s="83"/>
      <c r="I11" s="83"/>
      <c r="J11" s="83"/>
      <c r="K11" s="83"/>
      <c r="L11" s="86"/>
      <c r="M11" s="83"/>
      <c r="N11" s="87"/>
      <c r="O11" s="83"/>
      <c r="P11" s="83"/>
    </row>
    <row r="12" customFormat="false" ht="12.75" hidden="false" customHeight="false" outlineLevel="0" collapsed="false">
      <c r="A12" s="79"/>
      <c r="B12" s="85"/>
      <c r="C12" s="82"/>
      <c r="D12" s="83"/>
      <c r="E12" s="83"/>
      <c r="F12" s="83"/>
      <c r="G12" s="83"/>
      <c r="H12" s="83"/>
      <c r="I12" s="83"/>
      <c r="J12" s="83"/>
      <c r="K12" s="83"/>
      <c r="L12" s="86"/>
      <c r="M12" s="83"/>
      <c r="N12" s="83"/>
      <c r="O12" s="83"/>
      <c r="P12" s="83"/>
    </row>
    <row r="13" customFormat="false" ht="12" hidden="false" customHeight="true" outlineLevel="0" collapsed="false">
      <c r="A13" s="149" t="s">
        <v>61</v>
      </c>
      <c r="B13" s="150" t="s">
        <v>62</v>
      </c>
      <c r="C13" s="151" t="s">
        <v>63</v>
      </c>
      <c r="D13" s="152" t="s">
        <v>64</v>
      </c>
      <c r="E13" s="152" t="s">
        <v>65</v>
      </c>
      <c r="F13" s="95" t="s">
        <v>66</v>
      </c>
      <c r="G13" s="95"/>
      <c r="H13" s="95"/>
      <c r="I13" s="95"/>
      <c r="J13" s="95"/>
      <c r="K13" s="95"/>
      <c r="L13" s="95" t="s">
        <v>67</v>
      </c>
      <c r="M13" s="95"/>
      <c r="N13" s="95"/>
      <c r="O13" s="95"/>
      <c r="P13" s="95"/>
    </row>
    <row r="14" customFormat="false" ht="77.25" hidden="false" customHeight="true" outlineLevel="0" collapsed="false">
      <c r="A14" s="149"/>
      <c r="B14" s="150"/>
      <c r="C14" s="151"/>
      <c r="D14" s="152"/>
      <c r="E14" s="152"/>
      <c r="F14" s="149" t="s">
        <v>68</v>
      </c>
      <c r="G14" s="149" t="s">
        <v>69</v>
      </c>
      <c r="H14" s="149" t="s">
        <v>34</v>
      </c>
      <c r="I14" s="149" t="s">
        <v>70</v>
      </c>
      <c r="J14" s="149" t="s">
        <v>36</v>
      </c>
      <c r="K14" s="149" t="s">
        <v>19</v>
      </c>
      <c r="L14" s="149" t="s">
        <v>37</v>
      </c>
      <c r="M14" s="149" t="s">
        <v>34</v>
      </c>
      <c r="N14" s="149" t="s">
        <v>70</v>
      </c>
      <c r="O14" s="149" t="s">
        <v>36</v>
      </c>
      <c r="P14" s="149" t="s">
        <v>71</v>
      </c>
    </row>
    <row r="15" customFormat="false" ht="12.75" hidden="false" customHeight="false" outlineLevel="0" collapsed="false">
      <c r="A15" s="163"/>
      <c r="B15" s="163"/>
      <c r="C15" s="164" t="s">
        <v>259</v>
      </c>
      <c r="D15" s="64"/>
      <c r="E15" s="64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customFormat="false" ht="48" hidden="false" customHeight="false" outlineLevel="0" collapsed="false">
      <c r="A16" s="136" t="n">
        <v>1</v>
      </c>
      <c r="B16" s="110" t="s">
        <v>232</v>
      </c>
      <c r="C16" s="165" t="s">
        <v>260</v>
      </c>
      <c r="D16" s="136" t="s">
        <v>85</v>
      </c>
      <c r="E16" s="137" t="n">
        <v>7.6</v>
      </c>
      <c r="F16" s="137"/>
      <c r="G16" s="137"/>
      <c r="H16" s="134" t="n">
        <f aca="false">F16*G16</f>
        <v>0</v>
      </c>
      <c r="I16" s="138"/>
      <c r="J16" s="134" t="n">
        <f aca="false">H16*0.07</f>
        <v>0</v>
      </c>
      <c r="K16" s="134" t="n">
        <f aca="false">SUM(H16+I16+J16)</f>
        <v>0</v>
      </c>
      <c r="L16" s="134" t="n">
        <f aca="false">E16*F16</f>
        <v>0</v>
      </c>
      <c r="M16" s="134" t="n">
        <f aca="false">E16*H16</f>
        <v>0</v>
      </c>
      <c r="N16" s="134" t="n">
        <f aca="false">E16*I16</f>
        <v>0</v>
      </c>
      <c r="O16" s="134" t="n">
        <f aca="false">E16*J16</f>
        <v>0</v>
      </c>
      <c r="P16" s="134" t="n">
        <f aca="false">SUM(M16:O16)</f>
        <v>0</v>
      </c>
    </row>
    <row r="17" customFormat="false" ht="12.75" hidden="false" customHeight="false" outlineLevel="0" collapsed="false">
      <c r="A17" s="136" t="n">
        <v>2</v>
      </c>
      <c r="B17" s="110" t="s">
        <v>232</v>
      </c>
      <c r="C17" s="135" t="s">
        <v>261</v>
      </c>
      <c r="D17" s="136" t="s">
        <v>262</v>
      </c>
      <c r="E17" s="137" t="n">
        <v>4</v>
      </c>
      <c r="F17" s="137"/>
      <c r="G17" s="137"/>
      <c r="H17" s="134" t="n">
        <f aca="false">F17*G17</f>
        <v>0</v>
      </c>
      <c r="I17" s="138"/>
      <c r="J17" s="134" t="n">
        <f aca="false">H17*0.07</f>
        <v>0</v>
      </c>
      <c r="K17" s="134" t="n">
        <f aca="false">SUM(H17+I17+J17)</f>
        <v>0</v>
      </c>
      <c r="L17" s="134" t="n">
        <f aca="false">E17*F17</f>
        <v>0</v>
      </c>
      <c r="M17" s="134" t="n">
        <f aca="false">E17*H17</f>
        <v>0</v>
      </c>
      <c r="N17" s="134" t="n">
        <f aca="false">E17*I17</f>
        <v>0</v>
      </c>
      <c r="O17" s="134" t="n">
        <f aca="false">E17*J17</f>
        <v>0</v>
      </c>
      <c r="P17" s="134" t="n">
        <f aca="false">SUM(M17:O17)</f>
        <v>0</v>
      </c>
    </row>
    <row r="18" customFormat="false" ht="12.75" hidden="false" customHeight="false" outlineLevel="0" collapsed="false">
      <c r="A18" s="136" t="n">
        <v>3</v>
      </c>
      <c r="B18" s="110" t="s">
        <v>232</v>
      </c>
      <c r="C18" s="135" t="s">
        <v>236</v>
      </c>
      <c r="D18" s="136" t="s">
        <v>85</v>
      </c>
      <c r="E18" s="137" t="n">
        <v>7.6</v>
      </c>
      <c r="F18" s="137"/>
      <c r="G18" s="137"/>
      <c r="H18" s="134" t="n">
        <f aca="false">F18*G18</f>
        <v>0</v>
      </c>
      <c r="I18" s="137"/>
      <c r="J18" s="134" t="n">
        <f aca="false">H18*0.07</f>
        <v>0</v>
      </c>
      <c r="K18" s="134" t="n">
        <f aca="false">SUM(H18+I18+J18)</f>
        <v>0</v>
      </c>
      <c r="L18" s="134" t="n">
        <f aca="false">E18*F18</f>
        <v>0</v>
      </c>
      <c r="M18" s="134" t="n">
        <f aca="false">E18*H18</f>
        <v>0</v>
      </c>
      <c r="N18" s="134" t="n">
        <f aca="false">E18*I18</f>
        <v>0</v>
      </c>
      <c r="O18" s="134" t="n">
        <f aca="false">E18*J18</f>
        <v>0</v>
      </c>
      <c r="P18" s="134" t="n">
        <f aca="false">SUM(M18:O18)</f>
        <v>0</v>
      </c>
    </row>
    <row r="19" customFormat="false" ht="12.75" hidden="false" customHeight="false" outlineLevel="0" collapsed="false">
      <c r="A19" s="136" t="n">
        <v>4</v>
      </c>
      <c r="B19" s="110" t="s">
        <v>232</v>
      </c>
      <c r="C19" s="135" t="s">
        <v>263</v>
      </c>
      <c r="D19" s="136" t="s">
        <v>262</v>
      </c>
      <c r="E19" s="137" t="n">
        <v>1</v>
      </c>
      <c r="F19" s="137"/>
      <c r="G19" s="137"/>
      <c r="H19" s="134" t="n">
        <f aca="false">F19*G19</f>
        <v>0</v>
      </c>
      <c r="I19" s="137"/>
      <c r="J19" s="134" t="n">
        <f aca="false">H19*0.07</f>
        <v>0</v>
      </c>
      <c r="K19" s="134" t="n">
        <f aca="false">SUM(H19+I19+J19)</f>
        <v>0</v>
      </c>
      <c r="L19" s="134" t="n">
        <f aca="false">E19*F19</f>
        <v>0</v>
      </c>
      <c r="M19" s="134" t="n">
        <f aca="false">E19*H19</f>
        <v>0</v>
      </c>
      <c r="N19" s="134" t="n">
        <f aca="false">E19*I19</f>
        <v>0</v>
      </c>
      <c r="O19" s="134" t="n">
        <f aca="false">E19*J19</f>
        <v>0</v>
      </c>
      <c r="P19" s="134" t="n">
        <f aca="false">SUM(M19:O19)</f>
        <v>0</v>
      </c>
    </row>
    <row r="20" customFormat="false" ht="12.75" hidden="false" customHeight="false" outlineLevel="0" collapsed="false">
      <c r="A20" s="110"/>
      <c r="B20" s="110"/>
      <c r="C20" s="157" t="s">
        <v>264</v>
      </c>
      <c r="D20" s="110"/>
      <c r="E20" s="138"/>
      <c r="F20" s="138"/>
      <c r="G20" s="138"/>
      <c r="H20" s="166"/>
      <c r="I20" s="138"/>
      <c r="J20" s="166"/>
      <c r="K20" s="166"/>
      <c r="L20" s="166"/>
      <c r="M20" s="166"/>
      <c r="N20" s="166"/>
      <c r="O20" s="166"/>
      <c r="P20" s="166"/>
    </row>
    <row r="21" customFormat="false" ht="48" hidden="false" customHeight="false" outlineLevel="0" collapsed="false">
      <c r="A21" s="136" t="n">
        <v>5</v>
      </c>
      <c r="B21" s="110" t="s">
        <v>232</v>
      </c>
      <c r="C21" s="165" t="s">
        <v>260</v>
      </c>
      <c r="D21" s="136" t="s">
        <v>85</v>
      </c>
      <c r="E21" s="137" t="n">
        <v>6.7</v>
      </c>
      <c r="F21" s="137"/>
      <c r="G21" s="137"/>
      <c r="H21" s="134" t="n">
        <f aca="false">F21*G21</f>
        <v>0</v>
      </c>
      <c r="I21" s="138"/>
      <c r="J21" s="134" t="n">
        <f aca="false">H21*0.07</f>
        <v>0</v>
      </c>
      <c r="K21" s="134" t="n">
        <f aca="false">SUM(H21+I21+J21)</f>
        <v>0</v>
      </c>
      <c r="L21" s="134" t="n">
        <f aca="false">E21*F21</f>
        <v>0</v>
      </c>
      <c r="M21" s="134" t="n">
        <f aca="false">E21*H21</f>
        <v>0</v>
      </c>
      <c r="N21" s="134" t="n">
        <f aca="false">E21*I21</f>
        <v>0</v>
      </c>
      <c r="O21" s="134" t="n">
        <f aca="false">E21*J21</f>
        <v>0</v>
      </c>
      <c r="P21" s="134" t="n">
        <f aca="false">SUM(M21:O21)</f>
        <v>0</v>
      </c>
    </row>
    <row r="22" customFormat="false" ht="12.75" hidden="false" customHeight="false" outlineLevel="0" collapsed="false">
      <c r="A22" s="136" t="n">
        <v>6</v>
      </c>
      <c r="B22" s="110" t="s">
        <v>232</v>
      </c>
      <c r="C22" s="135" t="s">
        <v>261</v>
      </c>
      <c r="D22" s="136" t="s">
        <v>262</v>
      </c>
      <c r="E22" s="137" t="n">
        <v>3</v>
      </c>
      <c r="F22" s="137"/>
      <c r="G22" s="137"/>
      <c r="H22" s="134" t="n">
        <f aca="false">F22*G22</f>
        <v>0</v>
      </c>
      <c r="I22" s="138"/>
      <c r="J22" s="134" t="n">
        <f aca="false">H22*0.07</f>
        <v>0</v>
      </c>
      <c r="K22" s="134" t="n">
        <f aca="false">SUM(H22+I22+J22)</f>
        <v>0</v>
      </c>
      <c r="L22" s="134" t="n">
        <f aca="false">E22*F22</f>
        <v>0</v>
      </c>
      <c r="M22" s="134" t="n">
        <f aca="false">E22*H22</f>
        <v>0</v>
      </c>
      <c r="N22" s="134" t="n">
        <f aca="false">E22*I22</f>
        <v>0</v>
      </c>
      <c r="O22" s="134" t="n">
        <f aca="false">E22*J22</f>
        <v>0</v>
      </c>
      <c r="P22" s="134" t="n">
        <f aca="false">SUM(M22:O22)</f>
        <v>0</v>
      </c>
    </row>
    <row r="23" customFormat="false" ht="24" hidden="false" customHeight="false" outlineLevel="0" collapsed="false">
      <c r="A23" s="136" t="n">
        <v>7</v>
      </c>
      <c r="B23" s="110" t="s">
        <v>232</v>
      </c>
      <c r="C23" s="135" t="s">
        <v>265</v>
      </c>
      <c r="D23" s="136" t="s">
        <v>262</v>
      </c>
      <c r="E23" s="137" t="n">
        <v>1</v>
      </c>
      <c r="F23" s="137"/>
      <c r="G23" s="137"/>
      <c r="H23" s="134" t="n">
        <f aca="false">F23*G23</f>
        <v>0</v>
      </c>
      <c r="I23" s="138"/>
      <c r="J23" s="134" t="n">
        <f aca="false">H23*0.07</f>
        <v>0</v>
      </c>
      <c r="K23" s="134" t="n">
        <f aca="false">SUM(H23+I23+J23)</f>
        <v>0</v>
      </c>
      <c r="L23" s="134" t="n">
        <f aca="false">E23*F23</f>
        <v>0</v>
      </c>
      <c r="M23" s="134" t="n">
        <f aca="false">E23*H23</f>
        <v>0</v>
      </c>
      <c r="N23" s="134" t="n">
        <f aca="false">E23*I23</f>
        <v>0</v>
      </c>
      <c r="O23" s="134" t="n">
        <f aca="false">E23*J23</f>
        <v>0</v>
      </c>
      <c r="P23" s="134" t="n">
        <f aca="false">SUM(M23:O23)</f>
        <v>0</v>
      </c>
    </row>
    <row r="24" customFormat="false" ht="12.75" hidden="false" customHeight="false" outlineLevel="0" collapsed="false">
      <c r="A24" s="136" t="n">
        <v>8</v>
      </c>
      <c r="B24" s="110" t="s">
        <v>232</v>
      </c>
      <c r="C24" s="135" t="s">
        <v>236</v>
      </c>
      <c r="D24" s="136" t="s">
        <v>85</v>
      </c>
      <c r="E24" s="137" t="n">
        <v>6.7</v>
      </c>
      <c r="F24" s="137"/>
      <c r="G24" s="137"/>
      <c r="H24" s="134" t="n">
        <f aca="false">F24*G24</f>
        <v>0</v>
      </c>
      <c r="I24" s="137"/>
      <c r="J24" s="134" t="n">
        <f aca="false">H24*0.07</f>
        <v>0</v>
      </c>
      <c r="K24" s="134" t="n">
        <f aca="false">SUM(H24+I24+J24)</f>
        <v>0</v>
      </c>
      <c r="L24" s="134" t="n">
        <f aca="false">E24*F24</f>
        <v>0</v>
      </c>
      <c r="M24" s="134" t="n">
        <f aca="false">E24*H24</f>
        <v>0</v>
      </c>
      <c r="N24" s="134" t="n">
        <f aca="false">E24*I24</f>
        <v>0</v>
      </c>
      <c r="O24" s="134" t="n">
        <f aca="false">E24*J24</f>
        <v>0</v>
      </c>
      <c r="P24" s="134" t="n">
        <f aca="false">SUM(M24:O24)</f>
        <v>0</v>
      </c>
    </row>
    <row r="25" customFormat="false" ht="12.75" hidden="false" customHeight="false" outlineLevel="0" collapsed="false">
      <c r="A25" s="136" t="n">
        <v>9</v>
      </c>
      <c r="B25" s="110" t="s">
        <v>232</v>
      </c>
      <c r="C25" s="135" t="s">
        <v>263</v>
      </c>
      <c r="D25" s="136" t="s">
        <v>262</v>
      </c>
      <c r="E25" s="137" t="n">
        <v>1</v>
      </c>
      <c r="F25" s="137"/>
      <c r="G25" s="137"/>
      <c r="H25" s="134" t="n">
        <f aca="false">F25*G25</f>
        <v>0</v>
      </c>
      <c r="I25" s="137"/>
      <c r="J25" s="134" t="n">
        <f aca="false">H25*0.07</f>
        <v>0</v>
      </c>
      <c r="K25" s="134" t="n">
        <f aca="false">SUM(H25+I25+J25)</f>
        <v>0</v>
      </c>
      <c r="L25" s="134" t="n">
        <f aca="false">E25*F25</f>
        <v>0</v>
      </c>
      <c r="M25" s="134" t="n">
        <f aca="false">E25*H25</f>
        <v>0</v>
      </c>
      <c r="N25" s="134" t="n">
        <f aca="false">E25*I25</f>
        <v>0</v>
      </c>
      <c r="O25" s="134" t="n">
        <f aca="false">E25*J25</f>
        <v>0</v>
      </c>
      <c r="P25" s="134" t="n">
        <f aca="false">SUM(M25:O25)</f>
        <v>0</v>
      </c>
    </row>
    <row r="26" customFormat="false" ht="12.75" hidden="false" customHeight="false" outlineLevel="0" collapsed="false">
      <c r="A26" s="110"/>
      <c r="B26" s="110"/>
      <c r="C26" s="157" t="s">
        <v>266</v>
      </c>
      <c r="D26" s="110"/>
      <c r="E26" s="138"/>
      <c r="F26" s="138"/>
      <c r="G26" s="138"/>
      <c r="H26" s="166"/>
      <c r="I26" s="138"/>
      <c r="J26" s="166"/>
      <c r="K26" s="166"/>
      <c r="L26" s="166"/>
      <c r="M26" s="166"/>
      <c r="N26" s="166"/>
      <c r="O26" s="166"/>
      <c r="P26" s="166"/>
    </row>
    <row r="27" customFormat="false" ht="60" hidden="false" customHeight="false" outlineLevel="0" collapsed="false">
      <c r="A27" s="136" t="n">
        <v>10</v>
      </c>
      <c r="B27" s="110" t="s">
        <v>267</v>
      </c>
      <c r="C27" s="135" t="s">
        <v>268</v>
      </c>
      <c r="D27" s="136" t="s">
        <v>85</v>
      </c>
      <c r="E27" s="137" t="n">
        <v>0.6</v>
      </c>
      <c r="F27" s="137"/>
      <c r="G27" s="137"/>
      <c r="H27" s="134" t="n">
        <f aca="false">F27*G27</f>
        <v>0</v>
      </c>
      <c r="I27" s="138"/>
      <c r="J27" s="134" t="n">
        <f aca="false">H27*0.07</f>
        <v>0</v>
      </c>
      <c r="K27" s="134" t="n">
        <f aca="false">SUM(H27+I27+J27)</f>
        <v>0</v>
      </c>
      <c r="L27" s="134" t="n">
        <f aca="false">E27*F27</f>
        <v>0</v>
      </c>
      <c r="M27" s="134" t="n">
        <f aca="false">E27*H27</f>
        <v>0</v>
      </c>
      <c r="N27" s="134" t="n">
        <f aca="false">E27*I27</f>
        <v>0</v>
      </c>
      <c r="O27" s="134" t="n">
        <f aca="false">E27*J27</f>
        <v>0</v>
      </c>
      <c r="P27" s="134" t="n">
        <f aca="false">SUM(M27:O27)</f>
        <v>0</v>
      </c>
    </row>
    <row r="28" customFormat="false" ht="60" hidden="false" customHeight="false" outlineLevel="0" collapsed="false">
      <c r="A28" s="136" t="n">
        <v>11</v>
      </c>
      <c r="B28" s="110" t="s">
        <v>267</v>
      </c>
      <c r="C28" s="135" t="s">
        <v>269</v>
      </c>
      <c r="D28" s="136" t="s">
        <v>85</v>
      </c>
      <c r="E28" s="137" t="n">
        <v>6.1</v>
      </c>
      <c r="F28" s="137"/>
      <c r="G28" s="137"/>
      <c r="H28" s="134" t="n">
        <f aca="false">F28*G28</f>
        <v>0</v>
      </c>
      <c r="I28" s="138"/>
      <c r="J28" s="134" t="n">
        <f aca="false">H28*0.07</f>
        <v>0</v>
      </c>
      <c r="K28" s="134" t="n">
        <f aca="false">SUM(H28+I28+J28)</f>
        <v>0</v>
      </c>
      <c r="L28" s="134" t="n">
        <f aca="false">E28*F28</f>
        <v>0</v>
      </c>
      <c r="M28" s="134" t="n">
        <f aca="false">E28*H28</f>
        <v>0</v>
      </c>
      <c r="N28" s="134" t="n">
        <f aca="false">E28*I28</f>
        <v>0</v>
      </c>
      <c r="O28" s="134" t="n">
        <f aca="false">E28*J28</f>
        <v>0</v>
      </c>
      <c r="P28" s="134" t="n">
        <f aca="false">SUM(M28:O28)</f>
        <v>0</v>
      </c>
    </row>
    <row r="29" customFormat="false" ht="24" hidden="false" customHeight="false" outlineLevel="0" collapsed="false">
      <c r="A29" s="136" t="n">
        <v>12</v>
      </c>
      <c r="B29" s="110" t="s">
        <v>267</v>
      </c>
      <c r="C29" s="135" t="s">
        <v>270</v>
      </c>
      <c r="D29" s="136" t="s">
        <v>262</v>
      </c>
      <c r="E29" s="137" t="n">
        <v>1</v>
      </c>
      <c r="F29" s="137"/>
      <c r="G29" s="137"/>
      <c r="H29" s="134" t="n">
        <f aca="false">F29*G29</f>
        <v>0</v>
      </c>
      <c r="I29" s="138"/>
      <c r="J29" s="134" t="n">
        <f aca="false">H29*0.07</f>
        <v>0</v>
      </c>
      <c r="K29" s="134" t="n">
        <f aca="false">SUM(H29+I29+J29)</f>
        <v>0</v>
      </c>
      <c r="L29" s="134" t="n">
        <f aca="false">E29*F29</f>
        <v>0</v>
      </c>
      <c r="M29" s="134" t="n">
        <f aca="false">E29*H29</f>
        <v>0</v>
      </c>
      <c r="N29" s="134" t="n">
        <f aca="false">E29*I29</f>
        <v>0</v>
      </c>
      <c r="O29" s="134" t="n">
        <f aca="false">E29*J29</f>
        <v>0</v>
      </c>
      <c r="P29" s="134" t="n">
        <f aca="false">SUM(M29:O29)</f>
        <v>0</v>
      </c>
    </row>
    <row r="30" customFormat="false" ht="24" hidden="false" customHeight="false" outlineLevel="0" collapsed="false">
      <c r="A30" s="136" t="n">
        <v>13</v>
      </c>
      <c r="B30" s="110" t="s">
        <v>267</v>
      </c>
      <c r="C30" s="135" t="s">
        <v>271</v>
      </c>
      <c r="D30" s="136" t="s">
        <v>272</v>
      </c>
      <c r="E30" s="137" t="n">
        <v>1</v>
      </c>
      <c r="F30" s="137"/>
      <c r="G30" s="137"/>
      <c r="H30" s="134" t="n">
        <f aca="false">F30*G30</f>
        <v>0</v>
      </c>
      <c r="I30" s="138"/>
      <c r="J30" s="134" t="n">
        <f aca="false">H30*0.07</f>
        <v>0</v>
      </c>
      <c r="K30" s="134" t="n">
        <f aca="false">SUM(H30+I30+J30)</f>
        <v>0</v>
      </c>
      <c r="L30" s="134" t="n">
        <f aca="false">E30*F30</f>
        <v>0</v>
      </c>
      <c r="M30" s="134" t="n">
        <f aca="false">E30*H30</f>
        <v>0</v>
      </c>
      <c r="N30" s="134" t="n">
        <f aca="false">E30*I30</f>
        <v>0</v>
      </c>
      <c r="O30" s="134" t="n">
        <f aca="false">E30*J30</f>
        <v>0</v>
      </c>
      <c r="P30" s="134" t="n">
        <f aca="false">SUM(M30:O30)</f>
        <v>0</v>
      </c>
    </row>
    <row r="31" customFormat="false" ht="24" hidden="false" customHeight="false" outlineLevel="0" collapsed="false">
      <c r="A31" s="136" t="n">
        <v>14</v>
      </c>
      <c r="B31" s="110" t="s">
        <v>267</v>
      </c>
      <c r="C31" s="135" t="s">
        <v>273</v>
      </c>
      <c r="D31" s="136" t="s">
        <v>272</v>
      </c>
      <c r="E31" s="137" t="n">
        <v>1</v>
      </c>
      <c r="F31" s="137"/>
      <c r="G31" s="137"/>
      <c r="H31" s="134" t="n">
        <f aca="false">F31*G31</f>
        <v>0</v>
      </c>
      <c r="I31" s="138"/>
      <c r="J31" s="134" t="n">
        <f aca="false">H31*0.07</f>
        <v>0</v>
      </c>
      <c r="K31" s="134" t="n">
        <f aca="false">SUM(H31+I31+J31)</f>
        <v>0</v>
      </c>
      <c r="L31" s="134" t="n">
        <f aca="false">E31*F31</f>
        <v>0</v>
      </c>
      <c r="M31" s="134" t="n">
        <f aca="false">E31*H31</f>
        <v>0</v>
      </c>
      <c r="N31" s="134" t="n">
        <f aca="false">E31*I31</f>
        <v>0</v>
      </c>
      <c r="O31" s="134" t="n">
        <f aca="false">E31*J31</f>
        <v>0</v>
      </c>
      <c r="P31" s="134" t="n">
        <f aca="false">SUM(M31:O31)</f>
        <v>0</v>
      </c>
    </row>
    <row r="32" customFormat="false" ht="12.75" hidden="false" customHeight="false" outlineLevel="0" collapsed="false">
      <c r="A32" s="136" t="n">
        <v>15</v>
      </c>
      <c r="B32" s="110" t="s">
        <v>267</v>
      </c>
      <c r="C32" s="135" t="s">
        <v>274</v>
      </c>
      <c r="D32" s="136" t="s">
        <v>262</v>
      </c>
      <c r="E32" s="137" t="n">
        <v>1</v>
      </c>
      <c r="F32" s="137"/>
      <c r="G32" s="137"/>
      <c r="H32" s="134" t="n">
        <f aca="false">F32*G32</f>
        <v>0</v>
      </c>
      <c r="I32" s="138"/>
      <c r="J32" s="134" t="n">
        <f aca="false">H32*0.07</f>
        <v>0</v>
      </c>
      <c r="K32" s="134" t="n">
        <f aca="false">SUM(H32+I32+J32)</f>
        <v>0</v>
      </c>
      <c r="L32" s="134" t="n">
        <f aca="false">E32*F32</f>
        <v>0</v>
      </c>
      <c r="M32" s="134" t="n">
        <f aca="false">E32*H32</f>
        <v>0</v>
      </c>
      <c r="N32" s="134" t="n">
        <f aca="false">E32*I32</f>
        <v>0</v>
      </c>
      <c r="O32" s="134" t="n">
        <f aca="false">E32*J32</f>
        <v>0</v>
      </c>
      <c r="P32" s="134" t="n">
        <f aca="false">SUM(M32:O32)</f>
        <v>0</v>
      </c>
    </row>
    <row r="33" customFormat="false" ht="12.75" hidden="false" customHeight="false" outlineLevel="0" collapsed="false">
      <c r="A33" s="136" t="n">
        <v>16</v>
      </c>
      <c r="B33" s="110" t="s">
        <v>112</v>
      </c>
      <c r="C33" s="135" t="s">
        <v>275</v>
      </c>
      <c r="D33" s="136" t="s">
        <v>262</v>
      </c>
      <c r="E33" s="137" t="n">
        <v>1</v>
      </c>
      <c r="F33" s="137"/>
      <c r="G33" s="137"/>
      <c r="H33" s="134" t="n">
        <f aca="false">F33*G33</f>
        <v>0</v>
      </c>
      <c r="I33" s="138"/>
      <c r="J33" s="134" t="n">
        <f aca="false">H33*0.07</f>
        <v>0</v>
      </c>
      <c r="K33" s="134" t="n">
        <f aca="false">SUM(H33+I33+J33)</f>
        <v>0</v>
      </c>
      <c r="L33" s="134" t="n">
        <f aca="false">E33*F33</f>
        <v>0</v>
      </c>
      <c r="M33" s="134" t="n">
        <f aca="false">E33*H33</f>
        <v>0</v>
      </c>
      <c r="N33" s="134" t="n">
        <f aca="false">E33*I33</f>
        <v>0</v>
      </c>
      <c r="O33" s="134" t="n">
        <f aca="false">E33*J33</f>
        <v>0</v>
      </c>
      <c r="P33" s="134" t="n">
        <f aca="false">SUM(M33:O33)</f>
        <v>0</v>
      </c>
    </row>
    <row r="34" customFormat="false" ht="12.75" hidden="false" customHeight="false" outlineLevel="0" collapsed="false">
      <c r="A34" s="136" t="n">
        <v>17</v>
      </c>
      <c r="B34" s="110" t="s">
        <v>267</v>
      </c>
      <c r="C34" s="135" t="s">
        <v>276</v>
      </c>
      <c r="D34" s="136" t="s">
        <v>272</v>
      </c>
      <c r="E34" s="137" t="n">
        <v>1</v>
      </c>
      <c r="F34" s="137"/>
      <c r="G34" s="137"/>
      <c r="H34" s="134" t="n">
        <f aca="false">F34*G34</f>
        <v>0</v>
      </c>
      <c r="I34" s="137"/>
      <c r="J34" s="134" t="n">
        <f aca="false">H34*0.07</f>
        <v>0</v>
      </c>
      <c r="K34" s="134" t="n">
        <f aca="false">SUM(H34+I34+J34)</f>
        <v>0</v>
      </c>
      <c r="L34" s="134" t="n">
        <f aca="false">E34*F34</f>
        <v>0</v>
      </c>
      <c r="M34" s="134" t="n">
        <f aca="false">E34*H34</f>
        <v>0</v>
      </c>
      <c r="N34" s="134" t="n">
        <f aca="false">E34*I34</f>
        <v>0</v>
      </c>
      <c r="O34" s="134" t="n">
        <f aca="false">E34*J34</f>
        <v>0</v>
      </c>
      <c r="P34" s="134" t="n">
        <f aca="false">SUM(M34:O34)</f>
        <v>0</v>
      </c>
    </row>
    <row r="35" customFormat="false" ht="24" hidden="false" customHeight="false" outlineLevel="0" collapsed="false">
      <c r="A35" s="136" t="n">
        <v>18</v>
      </c>
      <c r="B35" s="139"/>
      <c r="C35" s="140" t="s">
        <v>237</v>
      </c>
      <c r="D35" s="110" t="s">
        <v>133</v>
      </c>
      <c r="E35" s="138" t="n">
        <v>1</v>
      </c>
      <c r="F35" s="138"/>
      <c r="G35" s="137"/>
      <c r="H35" s="138" t="n">
        <v>0</v>
      </c>
      <c r="I35" s="138"/>
      <c r="J35" s="138" t="n">
        <v>0</v>
      </c>
      <c r="K35" s="138" t="n">
        <f aca="false">SUM(H35+I35+J35)</f>
        <v>0</v>
      </c>
      <c r="L35" s="138" t="n">
        <f aca="false">ROUND(E35*F35,2)</f>
        <v>0</v>
      </c>
      <c r="M35" s="138" t="n">
        <f aca="false">ROUND(E35*H35,2)</f>
        <v>0</v>
      </c>
      <c r="N35" s="138" t="n">
        <f aca="false">ROUND(E35*I35,2)</f>
        <v>0</v>
      </c>
      <c r="O35" s="138" t="n">
        <f aca="false">ROUND(E35*J35,2)</f>
        <v>0</v>
      </c>
      <c r="P35" s="138" t="n">
        <f aca="false">SUM(M35:O35)</f>
        <v>0</v>
      </c>
    </row>
    <row r="36" customFormat="false" ht="12.75" hidden="false" customHeight="false" outlineLevel="0" collapsed="false">
      <c r="A36" s="141"/>
      <c r="B36" s="142"/>
      <c r="C36" s="143"/>
      <c r="D36" s="144"/>
      <c r="E36" s="145"/>
      <c r="F36" s="112"/>
      <c r="G36" s="147"/>
      <c r="H36" s="147"/>
      <c r="I36" s="147"/>
      <c r="J36" s="147"/>
      <c r="K36" s="147"/>
      <c r="L36" s="160"/>
      <c r="M36" s="160"/>
      <c r="N36" s="147"/>
      <c r="O36" s="147"/>
      <c r="P36" s="147"/>
    </row>
    <row r="37" customFormat="false" ht="12.75" hidden="false" customHeight="false" outlineLevel="0" collapsed="false">
      <c r="A37" s="109" t="s">
        <v>213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11" t="n">
        <f aca="false">SUM(L15:L36)</f>
        <v>0</v>
      </c>
      <c r="M37" s="111" t="n">
        <f aca="false">SUM(M15:M36)</f>
        <v>0</v>
      </c>
      <c r="N37" s="111" t="n">
        <f aca="false">SUM(N15:N36)</f>
        <v>0</v>
      </c>
      <c r="O37" s="111" t="n">
        <f aca="false">SUM(O15:O36)</f>
        <v>0</v>
      </c>
      <c r="P37" s="111" t="n">
        <f aca="false">SUM(P15:P36)</f>
        <v>0</v>
      </c>
    </row>
    <row r="38" customFormat="false" ht="17.1" hidden="false" customHeight="true" outlineLevel="0" collapsed="false">
      <c r="A38" s="113" t="s">
        <v>22</v>
      </c>
    </row>
    <row r="39" customFormat="false" ht="12.75" hidden="false" customHeight="false" outlineLevel="0" collapsed="false">
      <c r="B39" s="78" t="s">
        <v>214</v>
      </c>
    </row>
    <row r="41" customFormat="false" ht="12.75" hidden="false" customHeight="false" outlineLevel="0" collapsed="false">
      <c r="A41" s="114" t="s">
        <v>257</v>
      </c>
      <c r="B41" s="115"/>
      <c r="H41" s="114" t="s">
        <v>56</v>
      </c>
    </row>
    <row r="42" customFormat="false" ht="12.75" hidden="false" customHeight="false" outlineLevel="0" collapsed="false">
      <c r="D42" s="161" t="s">
        <v>55</v>
      </c>
      <c r="E42" s="161"/>
      <c r="F42" s="161"/>
      <c r="P42" s="117"/>
    </row>
  </sheetData>
  <mergeCells count="13">
    <mergeCell ref="A2:P2"/>
    <mergeCell ref="A3:P3"/>
    <mergeCell ref="L9:N9"/>
    <mergeCell ref="O9:P9"/>
    <mergeCell ref="A13:A14"/>
    <mergeCell ref="B13:B14"/>
    <mergeCell ref="C13:C14"/>
    <mergeCell ref="D13:D14"/>
    <mergeCell ref="E13:E14"/>
    <mergeCell ref="F13:K13"/>
    <mergeCell ref="L13:P13"/>
    <mergeCell ref="A37:K37"/>
    <mergeCell ref="D42:F42"/>
  </mergeCells>
  <printOptions headings="false" gridLines="false" gridLinesSet="true" horizontalCentered="true" verticalCentered="false"/>
  <pageMargins left="0.196527777777778" right="0.196527777777778" top="0.7875" bottom="0.393055555555556" header="0.51180555555555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0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selection pane="topLeft" activeCell="A9" activeCellId="0" sqref="A9"/>
    </sheetView>
  </sheetViews>
  <sheetFormatPr defaultRowHeight="12.75" zeroHeight="false" outlineLevelRow="0" outlineLevelCol="0"/>
  <cols>
    <col collapsed="false" customWidth="true" hidden="false" outlineLevel="0" max="1" min="1" style="77" width="4.14"/>
    <col collapsed="false" customWidth="true" hidden="false" outlineLevel="0" max="2" min="2" style="78" width="9"/>
    <col collapsed="false" customWidth="true" hidden="false" outlineLevel="0" max="3" min="3" style="77" width="30.14"/>
    <col collapsed="false" customWidth="true" hidden="false" outlineLevel="0" max="4" min="4" style="77" width="6.15"/>
    <col collapsed="false" customWidth="true" hidden="false" outlineLevel="0" max="5" min="5" style="77" width="9.71"/>
    <col collapsed="false" customWidth="true" hidden="false" outlineLevel="0" max="6" min="6" style="77" width="6.01"/>
    <col collapsed="false" customWidth="true" hidden="false" outlineLevel="0" max="7" min="7" style="77" width="8"/>
    <col collapsed="false" customWidth="true" hidden="false" outlineLevel="0" max="8" min="8" style="77" width="6.71"/>
    <col collapsed="false" customWidth="true" hidden="false" outlineLevel="0" max="9" min="9" style="77" width="8.29"/>
    <col collapsed="false" customWidth="true" hidden="false" outlineLevel="0" max="10" min="10" style="77" width="6.71"/>
    <col collapsed="false" customWidth="true" hidden="false" outlineLevel="0" max="11" min="11" style="77" width="7.86"/>
    <col collapsed="false" customWidth="true" hidden="false" outlineLevel="0" max="12" min="12" style="77" width="8.29"/>
    <col collapsed="false" customWidth="true" hidden="false" outlineLevel="0" max="13" min="13" style="77" width="9.85"/>
    <col collapsed="false" customWidth="true" hidden="false" outlineLevel="0" max="14" min="14" style="77" width="9.71"/>
    <col collapsed="false" customWidth="true" hidden="false" outlineLevel="0" max="15" min="15" style="77" width="8.71"/>
    <col collapsed="false" customWidth="true" hidden="false" outlineLevel="0" max="16" min="16" style="77" width="10.14"/>
    <col collapsed="false" customWidth="true" hidden="false" outlineLevel="0" max="1025" min="17" style="77" width="9.14"/>
  </cols>
  <sheetData>
    <row r="1" customFormat="false" ht="12.75" hidden="false" customHeight="false" outlineLevel="0" collapsed="false">
      <c r="A1" s="118"/>
      <c r="B1" s="11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customFormat="false" ht="12.75" hidden="false" customHeight="false" outlineLevel="0" collapsed="false">
      <c r="A2" s="120" t="s">
        <v>277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customFormat="false" ht="12.75" hidden="false" customHeight="false" outlineLevel="0" collapsed="false">
      <c r="A3" s="120" t="str">
        <f aca="false">O1!B22</f>
        <v>Elektroapgāde. 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customFormat="false" ht="12.75" hidden="false" customHeight="false" outlineLevel="0" collapsed="false">
      <c r="A4" s="120"/>
      <c r="B4" s="12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customFormat="false" ht="12.75" hidden="false" customHeight="false" outlineLevel="0" collapsed="false">
      <c r="A5" s="17" t="s">
        <v>6</v>
      </c>
      <c r="B5" s="122"/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customFormat="false" ht="12.75" hidden="false" customHeight="false" outlineLevel="0" collapsed="false">
      <c r="A6" s="45" t="s">
        <v>58</v>
      </c>
      <c r="B6" s="122"/>
      <c r="C6" s="125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customFormat="false" ht="12.75" hidden="false" customHeight="false" outlineLevel="0" collapsed="false">
      <c r="A7" s="19" t="s">
        <v>8</v>
      </c>
      <c r="B7" s="122"/>
      <c r="C7" s="125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customFormat="false" ht="12.75" hidden="false" customHeight="false" outlineLevel="0" collapsed="false">
      <c r="A8" s="76"/>
      <c r="B8" s="126"/>
      <c r="C8" s="125"/>
      <c r="D8" s="124"/>
      <c r="E8" s="124"/>
      <c r="F8" s="127"/>
      <c r="G8" s="124"/>
      <c r="H8" s="124"/>
      <c r="I8" s="124"/>
      <c r="J8" s="124"/>
      <c r="K8" s="124"/>
      <c r="L8" s="127"/>
      <c r="M8" s="124"/>
      <c r="N8" s="128"/>
      <c r="O8" s="128"/>
      <c r="P8" s="124"/>
    </row>
    <row r="9" customFormat="false" ht="12.75" hidden="false" customHeight="false" outlineLevel="0" collapsed="false">
      <c r="A9" s="24" t="s">
        <v>9</v>
      </c>
      <c r="B9" s="126"/>
      <c r="C9" s="125"/>
      <c r="D9" s="124"/>
      <c r="E9" s="124"/>
      <c r="F9" s="127"/>
      <c r="G9" s="124"/>
      <c r="H9" s="124"/>
      <c r="I9" s="124"/>
      <c r="J9" s="124"/>
      <c r="K9" s="124"/>
      <c r="L9" s="129" t="s">
        <v>59</v>
      </c>
      <c r="M9" s="129"/>
      <c r="N9" s="129"/>
      <c r="O9" s="130" t="n">
        <f aca="false">P35</f>
        <v>0</v>
      </c>
      <c r="P9" s="130"/>
    </row>
    <row r="10" customFormat="false" ht="12.75" hidden="false" customHeight="false" outlineLevel="0" collapsed="false">
      <c r="A10" s="24" t="s">
        <v>60</v>
      </c>
      <c r="B10" s="126"/>
      <c r="C10" s="125"/>
      <c r="D10" s="124"/>
      <c r="E10" s="124"/>
      <c r="F10" s="127"/>
      <c r="G10" s="124"/>
      <c r="H10" s="124"/>
      <c r="I10" s="124"/>
      <c r="J10" s="124"/>
      <c r="K10" s="124"/>
      <c r="L10" s="127" t="str">
        <f aca="false">O1!B13</f>
        <v>Tāme sastādīta: _____________________________</v>
      </c>
      <c r="M10" s="124"/>
      <c r="N10" s="128"/>
      <c r="O10" s="128"/>
      <c r="P10" s="124"/>
    </row>
    <row r="11" customFormat="false" ht="12.75" hidden="false" customHeight="false" outlineLevel="0" collapsed="false">
      <c r="A11" s="90"/>
      <c r="B11" s="85"/>
      <c r="C11" s="84"/>
      <c r="D11" s="83"/>
      <c r="E11" s="83"/>
      <c r="F11" s="86"/>
      <c r="G11" s="83"/>
      <c r="H11" s="83"/>
      <c r="I11" s="83"/>
      <c r="J11" s="83"/>
      <c r="K11" s="83"/>
      <c r="L11" s="86"/>
      <c r="M11" s="83"/>
      <c r="N11" s="87"/>
      <c r="O11" s="83"/>
      <c r="P11" s="83"/>
    </row>
    <row r="12" customFormat="false" ht="12.75" hidden="false" customHeight="false" outlineLevel="0" collapsed="false">
      <c r="A12" s="79"/>
      <c r="B12" s="85"/>
      <c r="C12" s="82"/>
      <c r="D12" s="83"/>
      <c r="E12" s="83"/>
      <c r="F12" s="83"/>
      <c r="G12" s="83"/>
      <c r="H12" s="83"/>
      <c r="I12" s="83"/>
      <c r="J12" s="83"/>
      <c r="K12" s="83"/>
      <c r="L12" s="86"/>
      <c r="M12" s="83"/>
      <c r="N12" s="83"/>
      <c r="O12" s="83"/>
      <c r="P12" s="83"/>
    </row>
    <row r="13" customFormat="false" ht="12" hidden="false" customHeight="true" outlineLevel="0" collapsed="false">
      <c r="A13" s="91" t="s">
        <v>61</v>
      </c>
      <c r="B13" s="92" t="s">
        <v>62</v>
      </c>
      <c r="C13" s="93" t="s">
        <v>63</v>
      </c>
      <c r="D13" s="94" t="s">
        <v>64</v>
      </c>
      <c r="E13" s="94" t="s">
        <v>65</v>
      </c>
      <c r="F13" s="95" t="s">
        <v>66</v>
      </c>
      <c r="G13" s="95"/>
      <c r="H13" s="95"/>
      <c r="I13" s="95"/>
      <c r="J13" s="95"/>
      <c r="K13" s="95"/>
      <c r="L13" s="95" t="s">
        <v>67</v>
      </c>
      <c r="M13" s="95"/>
      <c r="N13" s="95"/>
      <c r="O13" s="95"/>
      <c r="P13" s="95"/>
    </row>
    <row r="14" customFormat="false" ht="77.25" hidden="false" customHeight="true" outlineLevel="0" collapsed="false">
      <c r="A14" s="91"/>
      <c r="B14" s="92"/>
      <c r="C14" s="93"/>
      <c r="D14" s="94"/>
      <c r="E14" s="94"/>
      <c r="F14" s="91" t="s">
        <v>68</v>
      </c>
      <c r="G14" s="91" t="s">
        <v>69</v>
      </c>
      <c r="H14" s="91" t="s">
        <v>34</v>
      </c>
      <c r="I14" s="91" t="s">
        <v>70</v>
      </c>
      <c r="J14" s="91" t="s">
        <v>36</v>
      </c>
      <c r="K14" s="91" t="s">
        <v>19</v>
      </c>
      <c r="L14" s="91" t="s">
        <v>37</v>
      </c>
      <c r="M14" s="91" t="s">
        <v>34</v>
      </c>
      <c r="N14" s="91" t="s">
        <v>70</v>
      </c>
      <c r="O14" s="91" t="s">
        <v>36</v>
      </c>
      <c r="P14" s="91" t="s">
        <v>71</v>
      </c>
    </row>
    <row r="15" customFormat="false" ht="12.75" hidden="false" customHeight="false" outlineLevel="0" collapsed="false">
      <c r="A15" s="96"/>
      <c r="B15" s="96"/>
      <c r="C15" s="167" t="s">
        <v>278</v>
      </c>
      <c r="D15" s="64"/>
      <c r="E15" s="64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customFormat="false" ht="24" hidden="false" customHeight="false" outlineLevel="0" collapsed="false">
      <c r="A16" s="131" t="n">
        <v>1</v>
      </c>
      <c r="B16" s="131" t="s">
        <v>279</v>
      </c>
      <c r="C16" s="132" t="s">
        <v>280</v>
      </c>
      <c r="D16" s="33" t="s">
        <v>88</v>
      </c>
      <c r="E16" s="168" t="n">
        <v>1</v>
      </c>
      <c r="F16" s="168"/>
      <c r="G16" s="168"/>
      <c r="H16" s="168" t="n">
        <f aca="false">F16*G16</f>
        <v>0</v>
      </c>
      <c r="I16" s="168"/>
      <c r="J16" s="168" t="n">
        <f aca="false">H16*0.07</f>
        <v>0</v>
      </c>
      <c r="K16" s="168" t="n">
        <f aca="false">SUM(H16:J16)</f>
        <v>0</v>
      </c>
      <c r="L16" s="168" t="n">
        <f aca="false">E16*F16</f>
        <v>0</v>
      </c>
      <c r="M16" s="168" t="n">
        <f aca="false">E16*H16</f>
        <v>0</v>
      </c>
      <c r="N16" s="168" t="n">
        <f aca="false">E16*I16</f>
        <v>0</v>
      </c>
      <c r="O16" s="168" t="n">
        <f aca="false">E16*J16</f>
        <v>0</v>
      </c>
      <c r="P16" s="168" t="n">
        <f aca="false">SUM(M16:O16)</f>
        <v>0</v>
      </c>
    </row>
    <row r="17" customFormat="false" ht="12.75" hidden="false" customHeight="false" outlineLevel="0" collapsed="false">
      <c r="A17" s="96"/>
      <c r="B17" s="96"/>
      <c r="C17" s="93" t="s">
        <v>281</v>
      </c>
      <c r="D17" s="6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customFormat="false" ht="36" hidden="false" customHeight="false" outlineLevel="0" collapsed="false">
      <c r="A18" s="131" t="n">
        <v>2</v>
      </c>
      <c r="B18" s="131" t="s">
        <v>279</v>
      </c>
      <c r="C18" s="132" t="s">
        <v>282</v>
      </c>
      <c r="D18" s="33" t="s">
        <v>79</v>
      </c>
      <c r="E18" s="168" t="n">
        <v>66</v>
      </c>
      <c r="F18" s="168"/>
      <c r="G18" s="168"/>
      <c r="H18" s="168" t="n">
        <f aca="false">F18*G18</f>
        <v>0</v>
      </c>
      <c r="I18" s="168"/>
      <c r="J18" s="168" t="n">
        <f aca="false">H18*0.07</f>
        <v>0</v>
      </c>
      <c r="K18" s="168" t="n">
        <f aca="false">SUM(H18:J18)</f>
        <v>0</v>
      </c>
      <c r="L18" s="168" t="n">
        <f aca="false">E18*F18</f>
        <v>0</v>
      </c>
      <c r="M18" s="168" t="n">
        <f aca="false">E18*H18</f>
        <v>0</v>
      </c>
      <c r="N18" s="168" t="n">
        <f aca="false">E18*I18</f>
        <v>0</v>
      </c>
      <c r="O18" s="168" t="n">
        <f aca="false">E18*J18</f>
        <v>0</v>
      </c>
      <c r="P18" s="168" t="n">
        <f aca="false">SUM(M18:O18)</f>
        <v>0</v>
      </c>
    </row>
    <row r="19" customFormat="false" ht="24" hidden="false" customHeight="false" outlineLevel="0" collapsed="false">
      <c r="A19" s="131" t="n">
        <v>3</v>
      </c>
      <c r="B19" s="131" t="s">
        <v>279</v>
      </c>
      <c r="C19" s="132" t="s">
        <v>283</v>
      </c>
      <c r="D19" s="33" t="s">
        <v>79</v>
      </c>
      <c r="E19" s="168" t="n">
        <v>88</v>
      </c>
      <c r="F19" s="168"/>
      <c r="G19" s="168"/>
      <c r="H19" s="168" t="n">
        <f aca="false">F19*G19</f>
        <v>0</v>
      </c>
      <c r="I19" s="168"/>
      <c r="J19" s="168" t="n">
        <f aca="false">H19*0.07</f>
        <v>0</v>
      </c>
      <c r="K19" s="168" t="n">
        <f aca="false">SUM(H19:J19)</f>
        <v>0</v>
      </c>
      <c r="L19" s="168" t="n">
        <f aca="false">E19*F19</f>
        <v>0</v>
      </c>
      <c r="M19" s="168" t="n">
        <f aca="false">E19*H19</f>
        <v>0</v>
      </c>
      <c r="N19" s="168" t="n">
        <f aca="false">E19*I19</f>
        <v>0</v>
      </c>
      <c r="O19" s="168" t="n">
        <f aca="false">E19*J19</f>
        <v>0</v>
      </c>
      <c r="P19" s="168" t="n">
        <f aca="false">SUM(M19:O19)</f>
        <v>0</v>
      </c>
    </row>
    <row r="20" customFormat="false" ht="12.75" hidden="false" customHeight="false" outlineLevel="0" collapsed="false">
      <c r="A20" s="96"/>
      <c r="B20" s="96"/>
      <c r="C20" s="93" t="s">
        <v>284</v>
      </c>
      <c r="D20" s="64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customFormat="false" ht="24" hidden="false" customHeight="false" outlineLevel="0" collapsed="false">
      <c r="A21" s="131" t="n">
        <v>4</v>
      </c>
      <c r="B21" s="131" t="s">
        <v>279</v>
      </c>
      <c r="C21" s="132" t="s">
        <v>285</v>
      </c>
      <c r="D21" s="33" t="s">
        <v>79</v>
      </c>
      <c r="E21" s="168" t="n">
        <v>11</v>
      </c>
      <c r="F21" s="168"/>
      <c r="G21" s="168"/>
      <c r="H21" s="168" t="n">
        <f aca="false">F21*G21</f>
        <v>0</v>
      </c>
      <c r="I21" s="168"/>
      <c r="J21" s="168" t="n">
        <f aca="false">H21*0.07</f>
        <v>0</v>
      </c>
      <c r="K21" s="168" t="n">
        <f aca="false">SUM(H21:J21)</f>
        <v>0</v>
      </c>
      <c r="L21" s="168" t="n">
        <f aca="false">E21*F21</f>
        <v>0</v>
      </c>
      <c r="M21" s="168" t="n">
        <f aca="false">E21*H21</f>
        <v>0</v>
      </c>
      <c r="N21" s="168" t="n">
        <f aca="false">E21*I21</f>
        <v>0</v>
      </c>
      <c r="O21" s="168" t="n">
        <f aca="false">E21*J21</f>
        <v>0</v>
      </c>
      <c r="P21" s="168" t="n">
        <f aca="false">SUM(M21:O21)</f>
        <v>0</v>
      </c>
    </row>
    <row r="22" customFormat="false" ht="24" hidden="false" customHeight="false" outlineLevel="0" collapsed="false">
      <c r="A22" s="131" t="n">
        <v>5</v>
      </c>
      <c r="B22" s="131" t="s">
        <v>279</v>
      </c>
      <c r="C22" s="132" t="s">
        <v>286</v>
      </c>
      <c r="D22" s="33" t="s">
        <v>79</v>
      </c>
      <c r="E22" s="168" t="n">
        <v>5</v>
      </c>
      <c r="F22" s="168"/>
      <c r="G22" s="168"/>
      <c r="H22" s="168" t="n">
        <f aca="false">F22*G22</f>
        <v>0</v>
      </c>
      <c r="I22" s="168"/>
      <c r="J22" s="168" t="n">
        <f aca="false">H22*0.07</f>
        <v>0</v>
      </c>
      <c r="K22" s="168" t="n">
        <f aca="false">SUM(H22:J22)</f>
        <v>0</v>
      </c>
      <c r="L22" s="168" t="n">
        <f aca="false">E22*F22</f>
        <v>0</v>
      </c>
      <c r="M22" s="168" t="n">
        <f aca="false">E22*H22</f>
        <v>0</v>
      </c>
      <c r="N22" s="168" t="n">
        <f aca="false">E22*I22</f>
        <v>0</v>
      </c>
      <c r="O22" s="168" t="n">
        <f aca="false">E22*J22</f>
        <v>0</v>
      </c>
      <c r="P22" s="168" t="n">
        <f aca="false">SUM(M22:O22)</f>
        <v>0</v>
      </c>
    </row>
    <row r="23" customFormat="false" ht="48" hidden="false" customHeight="false" outlineLevel="0" collapsed="false">
      <c r="A23" s="131" t="n">
        <v>6</v>
      </c>
      <c r="B23" s="131" t="s">
        <v>279</v>
      </c>
      <c r="C23" s="132" t="s">
        <v>287</v>
      </c>
      <c r="D23" s="33" t="s">
        <v>79</v>
      </c>
      <c r="E23" s="168" t="n">
        <v>1</v>
      </c>
      <c r="F23" s="168"/>
      <c r="G23" s="168"/>
      <c r="H23" s="168" t="n">
        <f aca="false">F23*G23</f>
        <v>0</v>
      </c>
      <c r="I23" s="168"/>
      <c r="J23" s="168" t="n">
        <f aca="false">H23*0.07</f>
        <v>0</v>
      </c>
      <c r="K23" s="168" t="n">
        <f aca="false">SUM(H23:J23)</f>
        <v>0</v>
      </c>
      <c r="L23" s="168" t="n">
        <f aca="false">E23*F23</f>
        <v>0</v>
      </c>
      <c r="M23" s="168" t="n">
        <f aca="false">E23*H23</f>
        <v>0</v>
      </c>
      <c r="N23" s="168" t="n">
        <f aca="false">E23*I23</f>
        <v>0</v>
      </c>
      <c r="O23" s="168" t="n">
        <f aca="false">E23*J23</f>
        <v>0</v>
      </c>
      <c r="P23" s="168" t="n">
        <f aca="false">SUM(M23:O23)</f>
        <v>0</v>
      </c>
    </row>
    <row r="24" customFormat="false" ht="24" hidden="false" customHeight="false" outlineLevel="0" collapsed="false">
      <c r="A24" s="131" t="n">
        <v>7</v>
      </c>
      <c r="B24" s="131" t="s">
        <v>279</v>
      </c>
      <c r="C24" s="132" t="s">
        <v>288</v>
      </c>
      <c r="D24" s="33" t="s">
        <v>79</v>
      </c>
      <c r="E24" s="168" t="n">
        <v>1</v>
      </c>
      <c r="F24" s="168"/>
      <c r="G24" s="168"/>
      <c r="H24" s="168" t="n">
        <f aca="false">F24*G24</f>
        <v>0</v>
      </c>
      <c r="I24" s="168"/>
      <c r="J24" s="168" t="n">
        <f aca="false">H24*0.07</f>
        <v>0</v>
      </c>
      <c r="K24" s="168" t="n">
        <f aca="false">SUM(H24:J24)</f>
        <v>0</v>
      </c>
      <c r="L24" s="168" t="n">
        <f aca="false">E24*F24</f>
        <v>0</v>
      </c>
      <c r="M24" s="168" t="n">
        <f aca="false">E24*H24</f>
        <v>0</v>
      </c>
      <c r="N24" s="168" t="n">
        <f aca="false">E24*I24</f>
        <v>0</v>
      </c>
      <c r="O24" s="168" t="n">
        <f aca="false">E24*J24</f>
        <v>0</v>
      </c>
      <c r="P24" s="168" t="n">
        <f aca="false">SUM(M24:O24)</f>
        <v>0</v>
      </c>
    </row>
    <row r="25" customFormat="false" ht="12.75" hidden="false" customHeight="false" outlineLevel="0" collapsed="false">
      <c r="A25" s="96"/>
      <c r="B25" s="96"/>
      <c r="C25" s="93" t="s">
        <v>289</v>
      </c>
      <c r="D25" s="64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customFormat="false" ht="24" hidden="false" customHeight="false" outlineLevel="0" collapsed="false">
      <c r="A26" s="131" t="n">
        <v>8</v>
      </c>
      <c r="B26" s="131" t="s">
        <v>279</v>
      </c>
      <c r="C26" s="132" t="s">
        <v>290</v>
      </c>
      <c r="D26" s="33" t="s">
        <v>79</v>
      </c>
      <c r="E26" s="168" t="n">
        <v>4</v>
      </c>
      <c r="F26" s="168"/>
      <c r="G26" s="168"/>
      <c r="H26" s="168" t="n">
        <f aca="false">F26*G26</f>
        <v>0</v>
      </c>
      <c r="I26" s="168"/>
      <c r="J26" s="168" t="n">
        <f aca="false">H26*0.07</f>
        <v>0</v>
      </c>
      <c r="K26" s="168" t="n">
        <f aca="false">SUM(H26:J26)</f>
        <v>0</v>
      </c>
      <c r="L26" s="168" t="n">
        <f aca="false">E26*F26</f>
        <v>0</v>
      </c>
      <c r="M26" s="168" t="n">
        <f aca="false">E26*H26</f>
        <v>0</v>
      </c>
      <c r="N26" s="168" t="n">
        <f aca="false">E26*I26</f>
        <v>0</v>
      </c>
      <c r="O26" s="168" t="n">
        <f aca="false">E26*J26</f>
        <v>0</v>
      </c>
      <c r="P26" s="168" t="n">
        <f aca="false">SUM(M26:O26)</f>
        <v>0</v>
      </c>
    </row>
    <row r="27" customFormat="false" ht="24" hidden="false" customHeight="false" outlineLevel="0" collapsed="false">
      <c r="A27" s="131" t="n">
        <v>9</v>
      </c>
      <c r="B27" s="131" t="s">
        <v>279</v>
      </c>
      <c r="C27" s="132" t="s">
        <v>291</v>
      </c>
      <c r="D27" s="33" t="s">
        <v>79</v>
      </c>
      <c r="E27" s="168" t="n">
        <v>5</v>
      </c>
      <c r="F27" s="168"/>
      <c r="G27" s="168"/>
      <c r="H27" s="168" t="n">
        <f aca="false">F27*G27</f>
        <v>0</v>
      </c>
      <c r="I27" s="168"/>
      <c r="J27" s="168" t="n">
        <f aca="false">H27*0.07</f>
        <v>0</v>
      </c>
      <c r="K27" s="168" t="n">
        <f aca="false">SUM(H27:J27)</f>
        <v>0</v>
      </c>
      <c r="L27" s="168" t="n">
        <f aca="false">E27*F27</f>
        <v>0</v>
      </c>
      <c r="M27" s="168" t="n">
        <f aca="false">E27*H27</f>
        <v>0</v>
      </c>
      <c r="N27" s="168" t="n">
        <f aca="false">E27*I27</f>
        <v>0</v>
      </c>
      <c r="O27" s="168" t="n">
        <f aca="false">E27*J27</f>
        <v>0</v>
      </c>
      <c r="P27" s="168" t="n">
        <f aca="false">SUM(M27:O27)</f>
        <v>0</v>
      </c>
    </row>
    <row r="28" customFormat="false" ht="24" hidden="false" customHeight="false" outlineLevel="0" collapsed="false">
      <c r="A28" s="131" t="n">
        <v>10</v>
      </c>
      <c r="B28" s="131" t="s">
        <v>279</v>
      </c>
      <c r="C28" s="132" t="s">
        <v>292</v>
      </c>
      <c r="D28" s="33" t="s">
        <v>79</v>
      </c>
      <c r="E28" s="168" t="n">
        <v>2</v>
      </c>
      <c r="F28" s="168"/>
      <c r="G28" s="168"/>
      <c r="H28" s="168" t="n">
        <f aca="false">F28*G28</f>
        <v>0</v>
      </c>
      <c r="I28" s="168"/>
      <c r="J28" s="168" t="n">
        <f aca="false">H28*0.07</f>
        <v>0</v>
      </c>
      <c r="K28" s="168" t="n">
        <f aca="false">SUM(H28:J28)</f>
        <v>0</v>
      </c>
      <c r="L28" s="168" t="n">
        <f aca="false">E28*F28</f>
        <v>0</v>
      </c>
      <c r="M28" s="168" t="n">
        <f aca="false">E28*H28</f>
        <v>0</v>
      </c>
      <c r="N28" s="168" t="n">
        <f aca="false">E28*I28</f>
        <v>0</v>
      </c>
      <c r="O28" s="168" t="n">
        <f aca="false">E28*J28</f>
        <v>0</v>
      </c>
      <c r="P28" s="168" t="n">
        <f aca="false">SUM(M28:O28)</f>
        <v>0</v>
      </c>
    </row>
    <row r="29" customFormat="false" ht="12.75" hidden="false" customHeight="false" outlineLevel="0" collapsed="false">
      <c r="A29" s="96"/>
      <c r="B29" s="96"/>
      <c r="C29" s="93" t="s">
        <v>293</v>
      </c>
      <c r="D29" s="6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customFormat="false" ht="12.75" hidden="false" customHeight="false" outlineLevel="0" collapsed="false">
      <c r="A30" s="131" t="n">
        <v>11</v>
      </c>
      <c r="B30" s="131" t="s">
        <v>279</v>
      </c>
      <c r="C30" s="132" t="s">
        <v>294</v>
      </c>
      <c r="D30" s="33" t="s">
        <v>85</v>
      </c>
      <c r="E30" s="168" t="n">
        <v>22</v>
      </c>
      <c r="F30" s="168"/>
      <c r="G30" s="168"/>
      <c r="H30" s="168" t="n">
        <f aca="false">F30*G30</f>
        <v>0</v>
      </c>
      <c r="I30" s="168"/>
      <c r="J30" s="168" t="n">
        <f aca="false">H30*0.07</f>
        <v>0</v>
      </c>
      <c r="K30" s="168" t="n">
        <f aca="false">SUM(H30:J30)</f>
        <v>0</v>
      </c>
      <c r="L30" s="168" t="n">
        <f aca="false">E30*F30</f>
        <v>0</v>
      </c>
      <c r="M30" s="168" t="n">
        <f aca="false">E30*H30</f>
        <v>0</v>
      </c>
      <c r="N30" s="168" t="n">
        <f aca="false">E30*I30</f>
        <v>0</v>
      </c>
      <c r="O30" s="168" t="n">
        <f aca="false">E30*J30</f>
        <v>0</v>
      </c>
      <c r="P30" s="168" t="n">
        <f aca="false">SUM(M30:O30)</f>
        <v>0</v>
      </c>
    </row>
    <row r="31" customFormat="false" ht="12.75" hidden="false" customHeight="false" outlineLevel="0" collapsed="false">
      <c r="A31" s="131" t="n">
        <v>12</v>
      </c>
      <c r="B31" s="131" t="s">
        <v>279</v>
      </c>
      <c r="C31" s="132" t="s">
        <v>295</v>
      </c>
      <c r="D31" s="33" t="s">
        <v>85</v>
      </c>
      <c r="E31" s="168" t="n">
        <v>250</v>
      </c>
      <c r="F31" s="168"/>
      <c r="G31" s="168"/>
      <c r="H31" s="168" t="n">
        <f aca="false">F31*G31</f>
        <v>0</v>
      </c>
      <c r="I31" s="168"/>
      <c r="J31" s="168" t="n">
        <f aca="false">H31*0.07</f>
        <v>0</v>
      </c>
      <c r="K31" s="168" t="n">
        <f aca="false">SUM(H31:J31)</f>
        <v>0</v>
      </c>
      <c r="L31" s="168" t="n">
        <f aca="false">E31*F31</f>
        <v>0</v>
      </c>
      <c r="M31" s="168" t="n">
        <f aca="false">E31*H31</f>
        <v>0</v>
      </c>
      <c r="N31" s="168" t="n">
        <f aca="false">E31*I31</f>
        <v>0</v>
      </c>
      <c r="O31" s="168" t="n">
        <f aca="false">E31*J31</f>
        <v>0</v>
      </c>
      <c r="P31" s="168" t="n">
        <f aca="false">SUM(M31:O31)</f>
        <v>0</v>
      </c>
    </row>
    <row r="32" customFormat="false" ht="12.75" hidden="false" customHeight="false" outlineLevel="0" collapsed="false">
      <c r="A32" s="131" t="n">
        <v>13</v>
      </c>
      <c r="B32" s="131" t="s">
        <v>279</v>
      </c>
      <c r="C32" s="132" t="s">
        <v>296</v>
      </c>
      <c r="D32" s="33" t="s">
        <v>85</v>
      </c>
      <c r="E32" s="168" t="n">
        <v>900</v>
      </c>
      <c r="F32" s="168"/>
      <c r="G32" s="168"/>
      <c r="H32" s="168" t="n">
        <f aca="false">F32*G32</f>
        <v>0</v>
      </c>
      <c r="I32" s="168"/>
      <c r="J32" s="168" t="n">
        <f aca="false">H32*0.07</f>
        <v>0</v>
      </c>
      <c r="K32" s="168" t="n">
        <f aca="false">SUM(H32:J32)</f>
        <v>0</v>
      </c>
      <c r="L32" s="168" t="n">
        <f aca="false">E32*F32</f>
        <v>0</v>
      </c>
      <c r="M32" s="168" t="n">
        <f aca="false">E32*H32</f>
        <v>0</v>
      </c>
      <c r="N32" s="168" t="n">
        <f aca="false">E32*I32</f>
        <v>0</v>
      </c>
      <c r="O32" s="168" t="n">
        <f aca="false">E32*J32</f>
        <v>0</v>
      </c>
      <c r="P32" s="168" t="n">
        <f aca="false">SUM(M32:O32)</f>
        <v>0</v>
      </c>
    </row>
    <row r="33" customFormat="false" ht="24" hidden="false" customHeight="false" outlineLevel="0" collapsed="false">
      <c r="A33" s="159" t="n">
        <v>14</v>
      </c>
      <c r="B33" s="139"/>
      <c r="C33" s="140" t="s">
        <v>237</v>
      </c>
      <c r="D33" s="110" t="s">
        <v>133</v>
      </c>
      <c r="E33" s="138" t="n">
        <v>1</v>
      </c>
      <c r="F33" s="138"/>
      <c r="G33" s="168"/>
      <c r="H33" s="138" t="n">
        <v>0</v>
      </c>
      <c r="I33" s="138"/>
      <c r="J33" s="138" t="n">
        <v>0</v>
      </c>
      <c r="K33" s="138" t="n">
        <f aca="false">SUM(H33+I33+J33)</f>
        <v>0</v>
      </c>
      <c r="L33" s="138" t="n">
        <f aca="false">ROUND(E33*F33,2)</f>
        <v>0</v>
      </c>
      <c r="M33" s="138" t="n">
        <f aca="false">ROUND(E33*H33,2)</f>
        <v>0</v>
      </c>
      <c r="N33" s="138" t="n">
        <f aca="false">ROUND(E33*I33,2)</f>
        <v>0</v>
      </c>
      <c r="O33" s="138" t="n">
        <f aca="false">ROUND(E33*J33,2)</f>
        <v>0</v>
      </c>
      <c r="P33" s="138" t="n">
        <f aca="false">SUM(M33:O33)</f>
        <v>0</v>
      </c>
    </row>
    <row r="34" customFormat="false" ht="12.75" hidden="false" customHeight="false" outlineLevel="0" collapsed="false">
      <c r="A34" s="141"/>
      <c r="B34" s="142"/>
      <c r="C34" s="143"/>
      <c r="D34" s="144"/>
      <c r="E34" s="145"/>
      <c r="F34" s="112"/>
      <c r="G34" s="147"/>
      <c r="H34" s="147"/>
      <c r="I34" s="147"/>
      <c r="J34" s="147"/>
      <c r="K34" s="147"/>
      <c r="L34" s="160"/>
      <c r="M34" s="160"/>
      <c r="N34" s="147"/>
      <c r="O34" s="147"/>
      <c r="P34" s="147"/>
    </row>
    <row r="35" customFormat="false" ht="12.75" hidden="false" customHeight="false" outlineLevel="0" collapsed="false">
      <c r="A35" s="109" t="s">
        <v>213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1" t="n">
        <f aca="false">SUM(L15:L34)</f>
        <v>0</v>
      </c>
      <c r="M35" s="111" t="n">
        <f aca="false">SUM(M15:M34)</f>
        <v>0</v>
      </c>
      <c r="N35" s="111" t="n">
        <f aca="false">SUM(N15:N34)</f>
        <v>0</v>
      </c>
      <c r="O35" s="111" t="n">
        <f aca="false">SUM(O15:O34)</f>
        <v>0</v>
      </c>
      <c r="P35" s="111" t="n">
        <f aca="false">SUM(P15:P34)</f>
        <v>0</v>
      </c>
    </row>
    <row r="36" customFormat="false" ht="17.1" hidden="false" customHeight="true" outlineLevel="0" collapsed="false">
      <c r="A36" s="113" t="s">
        <v>22</v>
      </c>
    </row>
    <row r="37" customFormat="false" ht="12.75" hidden="false" customHeight="false" outlineLevel="0" collapsed="false">
      <c r="B37" s="78" t="s">
        <v>214</v>
      </c>
    </row>
    <row r="39" customFormat="false" ht="12.75" hidden="false" customHeight="false" outlineLevel="0" collapsed="false">
      <c r="A39" s="114" t="s">
        <v>297</v>
      </c>
      <c r="B39" s="115"/>
      <c r="H39" s="114" t="s">
        <v>56</v>
      </c>
    </row>
    <row r="40" customFormat="false" ht="12.75" hidden="false" customHeight="false" outlineLevel="0" collapsed="false">
      <c r="D40" s="161" t="s">
        <v>25</v>
      </c>
      <c r="E40" s="161"/>
      <c r="F40" s="161"/>
      <c r="P40" s="117"/>
    </row>
  </sheetData>
  <mergeCells count="13">
    <mergeCell ref="A2:P2"/>
    <mergeCell ref="A3:P3"/>
    <mergeCell ref="L9:N9"/>
    <mergeCell ref="O9:P9"/>
    <mergeCell ref="A13:A14"/>
    <mergeCell ref="B13:B14"/>
    <mergeCell ref="C13:C14"/>
    <mergeCell ref="D13:D14"/>
    <mergeCell ref="E13:E14"/>
    <mergeCell ref="F13:K13"/>
    <mergeCell ref="L13:P13"/>
    <mergeCell ref="A35:K35"/>
    <mergeCell ref="D40:F40"/>
  </mergeCells>
  <printOptions headings="false" gridLines="false" gridLinesSet="true" horizontalCentered="true" verticalCentered="false"/>
  <pageMargins left="0.196527777777778" right="0.196527777777778" top="0.7875" bottom="0.393055555555556" header="0.51180555555555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1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77" width="4.14"/>
    <col collapsed="false" customWidth="true" hidden="false" outlineLevel="0" max="2" min="2" style="78" width="9"/>
    <col collapsed="false" customWidth="true" hidden="false" outlineLevel="0" max="3" min="3" style="77" width="30.14"/>
    <col collapsed="false" customWidth="true" hidden="false" outlineLevel="0" max="4" min="4" style="77" width="6.15"/>
    <col collapsed="false" customWidth="true" hidden="false" outlineLevel="0" max="5" min="5" style="77" width="9.71"/>
    <col collapsed="false" customWidth="true" hidden="false" outlineLevel="0" max="6" min="6" style="77" width="6.01"/>
    <col collapsed="false" customWidth="true" hidden="false" outlineLevel="0" max="7" min="7" style="77" width="8"/>
    <col collapsed="false" customWidth="true" hidden="false" outlineLevel="0" max="8" min="8" style="77" width="6.71"/>
    <col collapsed="false" customWidth="true" hidden="false" outlineLevel="0" max="9" min="9" style="77" width="8.29"/>
    <col collapsed="false" customWidth="true" hidden="false" outlineLevel="0" max="10" min="10" style="77" width="6.71"/>
    <col collapsed="false" customWidth="true" hidden="false" outlineLevel="0" max="11" min="11" style="77" width="7.86"/>
    <col collapsed="false" customWidth="true" hidden="false" outlineLevel="0" max="12" min="12" style="77" width="8.29"/>
    <col collapsed="false" customWidth="true" hidden="false" outlineLevel="0" max="13" min="13" style="77" width="9.85"/>
    <col collapsed="false" customWidth="true" hidden="false" outlineLevel="0" max="14" min="14" style="77" width="9.71"/>
    <col collapsed="false" customWidth="true" hidden="false" outlineLevel="0" max="15" min="15" style="77" width="8.71"/>
    <col collapsed="false" customWidth="true" hidden="false" outlineLevel="0" max="16" min="16" style="77" width="10.14"/>
    <col collapsed="false" customWidth="true" hidden="false" outlineLevel="0" max="1025" min="17" style="77" width="9.14"/>
  </cols>
  <sheetData>
    <row r="1" customFormat="false" ht="12.75" hidden="false" customHeight="false" outlineLevel="0" collapsed="false">
      <c r="A1" s="118"/>
      <c r="B1" s="11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customFormat="false" ht="12.75" hidden="false" customHeight="false" outlineLevel="0" collapsed="false">
      <c r="A2" s="120" t="s">
        <v>298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customFormat="false" ht="12.75" hidden="false" customHeight="false" outlineLevel="0" collapsed="false">
      <c r="A3" s="120" t="str">
        <f aca="false">O1!B23</f>
        <v>Vājstrāvas tīkli. UAS. DAT. 2.kārta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customFormat="false" ht="12.75" hidden="false" customHeight="false" outlineLevel="0" collapsed="false">
      <c r="A4" s="120"/>
      <c r="B4" s="121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customFormat="false" ht="12.75" hidden="false" customHeight="false" outlineLevel="0" collapsed="false">
      <c r="A5" s="17" t="s">
        <v>6</v>
      </c>
      <c r="B5" s="122"/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customFormat="false" ht="12.75" hidden="false" customHeight="false" outlineLevel="0" collapsed="false">
      <c r="A6" s="45" t="s">
        <v>58</v>
      </c>
      <c r="B6" s="122"/>
      <c r="C6" s="125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customFormat="false" ht="12.75" hidden="false" customHeight="false" outlineLevel="0" collapsed="false">
      <c r="A7" s="19" t="s">
        <v>8</v>
      </c>
      <c r="B7" s="122"/>
      <c r="C7" s="125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customFormat="false" ht="12.75" hidden="false" customHeight="false" outlineLevel="0" collapsed="false">
      <c r="A8" s="76"/>
      <c r="B8" s="126"/>
      <c r="C8" s="125"/>
      <c r="D8" s="124"/>
      <c r="E8" s="124"/>
      <c r="F8" s="127"/>
      <c r="G8" s="124"/>
      <c r="H8" s="124"/>
      <c r="I8" s="124"/>
      <c r="J8" s="124"/>
      <c r="K8" s="124"/>
      <c r="L8" s="127"/>
      <c r="M8" s="124"/>
      <c r="N8" s="128"/>
      <c r="O8" s="128"/>
      <c r="P8" s="124"/>
    </row>
    <row r="9" customFormat="false" ht="12.75" hidden="false" customHeight="false" outlineLevel="0" collapsed="false">
      <c r="A9" s="24" t="s">
        <v>9</v>
      </c>
      <c r="B9" s="126"/>
      <c r="C9" s="125"/>
      <c r="D9" s="124"/>
      <c r="E9" s="124"/>
      <c r="F9" s="127"/>
      <c r="G9" s="124"/>
      <c r="H9" s="124"/>
      <c r="I9" s="124"/>
      <c r="J9" s="124"/>
      <c r="K9" s="124"/>
      <c r="L9" s="129" t="s">
        <v>59</v>
      </c>
      <c r="M9" s="129"/>
      <c r="N9" s="129"/>
      <c r="O9" s="130" t="n">
        <f aca="false">P26</f>
        <v>0</v>
      </c>
      <c r="P9" s="130"/>
    </row>
    <row r="10" customFormat="false" ht="12.75" hidden="false" customHeight="false" outlineLevel="0" collapsed="false">
      <c r="A10" s="24" t="s">
        <v>60</v>
      </c>
      <c r="B10" s="126"/>
      <c r="C10" s="125"/>
      <c r="D10" s="124"/>
      <c r="E10" s="124"/>
      <c r="F10" s="127"/>
      <c r="G10" s="124"/>
      <c r="H10" s="124"/>
      <c r="I10" s="124"/>
      <c r="J10" s="124"/>
      <c r="K10" s="124"/>
      <c r="L10" s="127" t="str">
        <f aca="false">O1!B13</f>
        <v>Tāme sastādīta: _____________________________</v>
      </c>
      <c r="M10" s="124"/>
      <c r="N10" s="128"/>
      <c r="O10" s="128"/>
      <c r="P10" s="124"/>
    </row>
    <row r="11" customFormat="false" ht="12.75" hidden="false" customHeight="false" outlineLevel="0" collapsed="false">
      <c r="A11" s="90"/>
      <c r="B11" s="85"/>
      <c r="C11" s="84"/>
      <c r="D11" s="83"/>
      <c r="E11" s="83"/>
      <c r="F11" s="86"/>
      <c r="G11" s="83"/>
      <c r="H11" s="83"/>
      <c r="I11" s="83"/>
      <c r="J11" s="83"/>
      <c r="K11" s="83"/>
      <c r="L11" s="86"/>
      <c r="M11" s="83"/>
      <c r="N11" s="87"/>
      <c r="O11" s="83"/>
      <c r="P11" s="83"/>
    </row>
    <row r="12" customFormat="false" ht="12.75" hidden="false" customHeight="false" outlineLevel="0" collapsed="false">
      <c r="A12" s="79"/>
      <c r="B12" s="85"/>
      <c r="C12" s="82"/>
      <c r="D12" s="83"/>
      <c r="E12" s="83"/>
      <c r="F12" s="83"/>
      <c r="G12" s="83"/>
      <c r="H12" s="83"/>
      <c r="I12" s="83"/>
      <c r="J12" s="83"/>
      <c r="K12" s="83"/>
      <c r="L12" s="86"/>
      <c r="M12" s="83"/>
      <c r="N12" s="83"/>
      <c r="O12" s="83"/>
      <c r="P12" s="83"/>
    </row>
    <row r="13" customFormat="false" ht="12" hidden="false" customHeight="true" outlineLevel="0" collapsed="false">
      <c r="A13" s="91" t="s">
        <v>61</v>
      </c>
      <c r="B13" s="92" t="s">
        <v>62</v>
      </c>
      <c r="C13" s="93" t="s">
        <v>63</v>
      </c>
      <c r="D13" s="94" t="s">
        <v>64</v>
      </c>
      <c r="E13" s="94" t="s">
        <v>65</v>
      </c>
      <c r="F13" s="95" t="s">
        <v>66</v>
      </c>
      <c r="G13" s="95"/>
      <c r="H13" s="95"/>
      <c r="I13" s="95"/>
      <c r="J13" s="95"/>
      <c r="K13" s="95"/>
      <c r="L13" s="95" t="s">
        <v>67</v>
      </c>
      <c r="M13" s="95"/>
      <c r="N13" s="95"/>
      <c r="O13" s="95"/>
      <c r="P13" s="95"/>
    </row>
    <row r="14" customFormat="false" ht="77.25" hidden="false" customHeight="true" outlineLevel="0" collapsed="false">
      <c r="A14" s="91"/>
      <c r="B14" s="92"/>
      <c r="C14" s="93"/>
      <c r="D14" s="94"/>
      <c r="E14" s="94"/>
      <c r="F14" s="91" t="s">
        <v>68</v>
      </c>
      <c r="G14" s="91" t="s">
        <v>69</v>
      </c>
      <c r="H14" s="91" t="s">
        <v>34</v>
      </c>
      <c r="I14" s="91" t="s">
        <v>70</v>
      </c>
      <c r="J14" s="91" t="s">
        <v>36</v>
      </c>
      <c r="K14" s="91" t="s">
        <v>19</v>
      </c>
      <c r="L14" s="91" t="s">
        <v>37</v>
      </c>
      <c r="M14" s="91" t="s">
        <v>34</v>
      </c>
      <c r="N14" s="91" t="s">
        <v>70</v>
      </c>
      <c r="O14" s="91" t="s">
        <v>36</v>
      </c>
      <c r="P14" s="91" t="s">
        <v>71</v>
      </c>
    </row>
    <row r="15" customFormat="false" ht="12.75" hidden="false" customHeight="false" outlineLevel="0" collapsed="false">
      <c r="A15" s="131"/>
      <c r="B15" s="131"/>
      <c r="C15" s="29" t="s">
        <v>299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customFormat="false" ht="24" hidden="false" customHeight="false" outlineLevel="0" collapsed="false">
      <c r="A16" s="131" t="n">
        <v>1</v>
      </c>
      <c r="B16" s="33" t="s">
        <v>300</v>
      </c>
      <c r="C16" s="132" t="s">
        <v>301</v>
      </c>
      <c r="D16" s="33" t="s">
        <v>88</v>
      </c>
      <c r="E16" s="169" t="n">
        <v>1</v>
      </c>
      <c r="F16" s="169"/>
      <c r="G16" s="169"/>
      <c r="H16" s="169" t="n">
        <f aca="false">F16*G16</f>
        <v>0</v>
      </c>
      <c r="I16" s="169"/>
      <c r="J16" s="169" t="n">
        <f aca="false">H16*0.07</f>
        <v>0</v>
      </c>
      <c r="K16" s="169" t="n">
        <f aca="false">SUM(H16+I16+J16)</f>
        <v>0</v>
      </c>
      <c r="L16" s="169" t="n">
        <f aca="false">E16*F16</f>
        <v>0</v>
      </c>
      <c r="M16" s="169" t="n">
        <f aca="false">E16*H16</f>
        <v>0</v>
      </c>
      <c r="N16" s="169" t="n">
        <f aca="false">E16*I16</f>
        <v>0</v>
      </c>
      <c r="O16" s="169" t="n">
        <f aca="false">E16*J16</f>
        <v>0</v>
      </c>
      <c r="P16" s="169" t="n">
        <f aca="false">SUM(M16:O16)</f>
        <v>0</v>
      </c>
    </row>
    <row r="17" customFormat="false" ht="12.75" hidden="false" customHeight="false" outlineLevel="0" collapsed="false">
      <c r="A17" s="131" t="n">
        <v>2</v>
      </c>
      <c r="B17" s="33" t="s">
        <v>300</v>
      </c>
      <c r="C17" s="132" t="s">
        <v>302</v>
      </c>
      <c r="D17" s="33" t="s">
        <v>79</v>
      </c>
      <c r="E17" s="169" t="n">
        <v>11</v>
      </c>
      <c r="F17" s="169"/>
      <c r="G17" s="169"/>
      <c r="H17" s="169" t="n">
        <f aca="false">F17*G17</f>
        <v>0</v>
      </c>
      <c r="I17" s="169"/>
      <c r="J17" s="169" t="n">
        <f aca="false">H17*0.07</f>
        <v>0</v>
      </c>
      <c r="K17" s="169" t="n">
        <f aca="false">SUM(H17+I17+J17)</f>
        <v>0</v>
      </c>
      <c r="L17" s="169" t="n">
        <f aca="false">E17*F17</f>
        <v>0</v>
      </c>
      <c r="M17" s="169" t="n">
        <f aca="false">E17*H17</f>
        <v>0</v>
      </c>
      <c r="N17" s="169" t="n">
        <f aca="false">E17*I17</f>
        <v>0</v>
      </c>
      <c r="O17" s="169" t="n">
        <f aca="false">E17*J17</f>
        <v>0</v>
      </c>
      <c r="P17" s="169" t="n">
        <f aca="false">SUM(M17:O17)</f>
        <v>0</v>
      </c>
    </row>
    <row r="18" customFormat="false" ht="24" hidden="false" customHeight="false" outlineLevel="0" collapsed="false">
      <c r="A18" s="131" t="n">
        <v>3</v>
      </c>
      <c r="B18" s="33" t="s">
        <v>300</v>
      </c>
      <c r="C18" s="132" t="s">
        <v>303</v>
      </c>
      <c r="D18" s="33" t="s">
        <v>88</v>
      </c>
      <c r="E18" s="169" t="n">
        <v>2</v>
      </c>
      <c r="F18" s="169"/>
      <c r="G18" s="169"/>
      <c r="H18" s="169" t="n">
        <f aca="false">F18*G18</f>
        <v>0</v>
      </c>
      <c r="I18" s="169"/>
      <c r="J18" s="169" t="n">
        <f aca="false">H18*0.07</f>
        <v>0</v>
      </c>
      <c r="K18" s="169" t="n">
        <f aca="false">SUM(H18+I18+J18)</f>
        <v>0</v>
      </c>
      <c r="L18" s="169" t="n">
        <f aca="false">E18*F18</f>
        <v>0</v>
      </c>
      <c r="M18" s="169" t="n">
        <f aca="false">E18*H18</f>
        <v>0</v>
      </c>
      <c r="N18" s="169" t="n">
        <f aca="false">E18*I18</f>
        <v>0</v>
      </c>
      <c r="O18" s="169" t="n">
        <f aca="false">E18*J18</f>
        <v>0</v>
      </c>
      <c r="P18" s="169" t="n">
        <f aca="false">SUM(M18:O18)</f>
        <v>0</v>
      </c>
    </row>
    <row r="19" customFormat="false" ht="36" hidden="false" customHeight="false" outlineLevel="0" collapsed="false">
      <c r="A19" s="131" t="n">
        <v>4</v>
      </c>
      <c r="B19" s="33" t="s">
        <v>300</v>
      </c>
      <c r="C19" s="132" t="s">
        <v>304</v>
      </c>
      <c r="D19" s="33" t="s">
        <v>88</v>
      </c>
      <c r="E19" s="169" t="n">
        <v>1</v>
      </c>
      <c r="F19" s="169"/>
      <c r="G19" s="169"/>
      <c r="H19" s="169" t="n">
        <f aca="false">F19*G19</f>
        <v>0</v>
      </c>
      <c r="I19" s="169"/>
      <c r="J19" s="169" t="n">
        <f aca="false">H19*0.07</f>
        <v>0</v>
      </c>
      <c r="K19" s="169" t="n">
        <f aca="false">SUM(H19+I19+J19)</f>
        <v>0</v>
      </c>
      <c r="L19" s="169" t="n">
        <f aca="false">E19*F19</f>
        <v>0</v>
      </c>
      <c r="M19" s="169" t="n">
        <f aca="false">E19*H19</f>
        <v>0</v>
      </c>
      <c r="N19" s="169" t="n">
        <f aca="false">E19*I19</f>
        <v>0</v>
      </c>
      <c r="O19" s="169" t="n">
        <f aca="false">E19*J19</f>
        <v>0</v>
      </c>
      <c r="P19" s="169" t="n">
        <f aca="false">SUM(M19:O19)</f>
        <v>0</v>
      </c>
    </row>
    <row r="20" customFormat="false" ht="48" hidden="false" customHeight="false" outlineLevel="0" collapsed="false">
      <c r="A20" s="131" t="n">
        <v>5</v>
      </c>
      <c r="B20" s="33" t="s">
        <v>300</v>
      </c>
      <c r="C20" s="132" t="s">
        <v>305</v>
      </c>
      <c r="D20" s="33" t="s">
        <v>85</v>
      </c>
      <c r="E20" s="169" t="n">
        <v>60</v>
      </c>
      <c r="F20" s="169"/>
      <c r="G20" s="169"/>
      <c r="H20" s="169" t="n">
        <f aca="false">F20*G20</f>
        <v>0</v>
      </c>
      <c r="I20" s="169"/>
      <c r="J20" s="169" t="n">
        <f aca="false">H20*0.07</f>
        <v>0</v>
      </c>
      <c r="K20" s="169" t="n">
        <f aca="false">SUM(H20+I20+J20)</f>
        <v>0</v>
      </c>
      <c r="L20" s="169" t="n">
        <f aca="false">E20*F20</f>
        <v>0</v>
      </c>
      <c r="M20" s="169" t="n">
        <f aca="false">E20*H20</f>
        <v>0</v>
      </c>
      <c r="N20" s="169" t="n">
        <f aca="false">E20*I20</f>
        <v>0</v>
      </c>
      <c r="O20" s="169" t="n">
        <f aca="false">E20*J20</f>
        <v>0</v>
      </c>
      <c r="P20" s="169" t="n">
        <f aca="false">SUM(M20:O20)</f>
        <v>0</v>
      </c>
    </row>
    <row r="21" customFormat="false" ht="12.75" hidden="false" customHeight="false" outlineLevel="0" collapsed="false">
      <c r="A21" s="131"/>
      <c r="B21" s="33"/>
      <c r="C21" s="29" t="s">
        <v>306</v>
      </c>
      <c r="D21" s="33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</row>
    <row r="22" customFormat="false" ht="24" hidden="false" customHeight="false" outlineLevel="0" collapsed="false">
      <c r="A22" s="131" t="n">
        <v>6</v>
      </c>
      <c r="B22" s="33" t="s">
        <v>300</v>
      </c>
      <c r="C22" s="132" t="s">
        <v>307</v>
      </c>
      <c r="D22" s="33" t="s">
        <v>88</v>
      </c>
      <c r="E22" s="169" t="n">
        <v>10</v>
      </c>
      <c r="F22" s="169"/>
      <c r="G22" s="169"/>
      <c r="H22" s="169" t="n">
        <f aca="false">F22*G22</f>
        <v>0</v>
      </c>
      <c r="I22" s="169"/>
      <c r="J22" s="169" t="n">
        <f aca="false">H22*0.07</f>
        <v>0</v>
      </c>
      <c r="K22" s="169" t="n">
        <f aca="false">SUM(H22+I22+J22)</f>
        <v>0</v>
      </c>
      <c r="L22" s="169" t="n">
        <f aca="false">E22*F22</f>
        <v>0</v>
      </c>
      <c r="M22" s="169" t="n">
        <f aca="false">E22*H22</f>
        <v>0</v>
      </c>
      <c r="N22" s="169" t="n">
        <f aca="false">E22*I22</f>
        <v>0</v>
      </c>
      <c r="O22" s="169" t="n">
        <f aca="false">E22*J22</f>
        <v>0</v>
      </c>
      <c r="P22" s="169" t="n">
        <f aca="false">SUM(M22:O22)</f>
        <v>0</v>
      </c>
    </row>
    <row r="23" customFormat="false" ht="24" hidden="false" customHeight="false" outlineLevel="0" collapsed="false">
      <c r="A23" s="131" t="n">
        <v>7</v>
      </c>
      <c r="B23" s="33" t="s">
        <v>300</v>
      </c>
      <c r="C23" s="132" t="s">
        <v>308</v>
      </c>
      <c r="D23" s="33" t="s">
        <v>85</v>
      </c>
      <c r="E23" s="169" t="n">
        <v>90</v>
      </c>
      <c r="F23" s="169"/>
      <c r="G23" s="169"/>
      <c r="H23" s="169" t="n">
        <f aca="false">F23*G23</f>
        <v>0</v>
      </c>
      <c r="I23" s="169"/>
      <c r="J23" s="169" t="n">
        <f aca="false">H23*0.07</f>
        <v>0</v>
      </c>
      <c r="K23" s="169" t="n">
        <f aca="false">SUM(H23+I23+J23)</f>
        <v>0</v>
      </c>
      <c r="L23" s="169" t="n">
        <f aca="false">E23*F23</f>
        <v>0</v>
      </c>
      <c r="M23" s="169" t="n">
        <f aca="false">E23*H23</f>
        <v>0</v>
      </c>
      <c r="N23" s="169" t="n">
        <f aca="false">E23*I23</f>
        <v>0</v>
      </c>
      <c r="O23" s="169" t="n">
        <f aca="false">E23*J23</f>
        <v>0</v>
      </c>
      <c r="P23" s="169" t="n">
        <f aca="false">SUM(M23:O23)</f>
        <v>0</v>
      </c>
    </row>
    <row r="24" customFormat="false" ht="24" hidden="false" customHeight="false" outlineLevel="0" collapsed="false">
      <c r="A24" s="159" t="n">
        <v>8</v>
      </c>
      <c r="B24" s="139"/>
      <c r="C24" s="140" t="s">
        <v>237</v>
      </c>
      <c r="D24" s="110" t="s">
        <v>133</v>
      </c>
      <c r="E24" s="111" t="n">
        <v>1</v>
      </c>
      <c r="F24" s="111"/>
      <c r="G24" s="169"/>
      <c r="H24" s="111" t="n">
        <v>0</v>
      </c>
      <c r="I24" s="111"/>
      <c r="J24" s="111" t="n">
        <v>0</v>
      </c>
      <c r="K24" s="111" t="n">
        <f aca="false">SUM(H24+I24+J24)</f>
        <v>0</v>
      </c>
      <c r="L24" s="111" t="n">
        <f aca="false">ROUND(E24*F24,2)</f>
        <v>0</v>
      </c>
      <c r="M24" s="111" t="n">
        <f aca="false">ROUND(E24*H24,2)</f>
        <v>0</v>
      </c>
      <c r="N24" s="111" t="n">
        <f aca="false">ROUND(E24*I24,2)</f>
        <v>0</v>
      </c>
      <c r="O24" s="111" t="n">
        <f aca="false">ROUND(E24*J24,2)</f>
        <v>0</v>
      </c>
      <c r="P24" s="111" t="n">
        <f aca="false">SUM(M24:O24)</f>
        <v>0</v>
      </c>
    </row>
    <row r="25" customFormat="false" ht="12.75" hidden="false" customHeight="false" outlineLevel="0" collapsed="false">
      <c r="A25" s="64"/>
      <c r="B25" s="63"/>
      <c r="C25" s="109"/>
      <c r="D25" s="110"/>
      <c r="E25" s="111"/>
      <c r="F25" s="112"/>
      <c r="G25" s="111"/>
      <c r="H25" s="111"/>
      <c r="I25" s="111"/>
      <c r="J25" s="111"/>
      <c r="K25" s="111"/>
      <c r="L25" s="112"/>
      <c r="M25" s="112"/>
      <c r="N25" s="111"/>
      <c r="O25" s="111"/>
      <c r="P25" s="111"/>
    </row>
    <row r="26" customFormat="false" ht="12.75" hidden="false" customHeight="false" outlineLevel="0" collapsed="false">
      <c r="A26" s="109" t="s">
        <v>213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11" t="n">
        <f aca="false">SUM(L15:L25)</f>
        <v>0</v>
      </c>
      <c r="M26" s="111" t="n">
        <f aca="false">SUM(M15:M25)</f>
        <v>0</v>
      </c>
      <c r="N26" s="111" t="n">
        <f aca="false">SUM(N15:N25)</f>
        <v>0</v>
      </c>
      <c r="O26" s="111" t="n">
        <f aca="false">SUM(O15:O25)</f>
        <v>0</v>
      </c>
      <c r="P26" s="111" t="n">
        <f aca="false">SUM(P15:P25)</f>
        <v>0</v>
      </c>
    </row>
    <row r="27" customFormat="false" ht="17.1" hidden="false" customHeight="true" outlineLevel="0" collapsed="false">
      <c r="A27" s="113" t="s">
        <v>22</v>
      </c>
    </row>
    <row r="28" customFormat="false" ht="12.75" hidden="false" customHeight="false" outlineLevel="0" collapsed="false">
      <c r="B28" s="78" t="s">
        <v>214</v>
      </c>
    </row>
    <row r="30" customFormat="false" ht="12.75" hidden="false" customHeight="false" outlineLevel="0" collapsed="false">
      <c r="A30" s="114" t="s">
        <v>309</v>
      </c>
      <c r="B30" s="115"/>
      <c r="H30" s="114" t="s">
        <v>56</v>
      </c>
    </row>
    <row r="31" customFormat="false" ht="12.75" hidden="false" customHeight="false" outlineLevel="0" collapsed="false">
      <c r="D31" s="161" t="s">
        <v>55</v>
      </c>
      <c r="E31" s="161"/>
      <c r="F31" s="161"/>
      <c r="P31" s="117"/>
    </row>
  </sheetData>
  <mergeCells count="13">
    <mergeCell ref="A2:P2"/>
    <mergeCell ref="A3:P3"/>
    <mergeCell ref="L9:N9"/>
    <mergeCell ref="O9:P9"/>
    <mergeCell ref="A13:A14"/>
    <mergeCell ref="B13:B14"/>
    <mergeCell ref="C13:C14"/>
    <mergeCell ref="D13:D14"/>
    <mergeCell ref="E13:E14"/>
    <mergeCell ref="F13:K13"/>
    <mergeCell ref="L13:P13"/>
    <mergeCell ref="A26:K26"/>
    <mergeCell ref="D31:F31"/>
  </mergeCells>
  <printOptions headings="false" gridLines="false" gridLinesSet="true" horizontalCentered="true" verticalCentered="false"/>
  <pageMargins left="0.196527777777778" right="0.196527777777778" top="0.7875" bottom="0.393055555555556" header="0.511805555555555" footer="0.19652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Roman,Parasts"&amp;12&amp;A</oddHeader>
    <oddFooter>&amp;C&amp;"Times New Roman,Parasts"&amp;12Lappuse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LibreOffice/6.1.0.3$Windows_X86_64 LibreOffice_project/efb621ed25068d70781dc026f7e9c5187a4decd1</Application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2004-03-25T12:48:46Z</dcterms:created>
  <dc:creator>test</dc:creator>
  <dc:description/>
  <dc:language>lv-LV</dc:language>
  <cp:lastModifiedBy/>
  <cp:lastPrinted>2018-12-20T16:57:45Z</cp:lastPrinted>
  <dcterms:modified xsi:type="dcterms:W3CDTF">2018-12-27T15:14:24Z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HCData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