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8975" windowHeight="11955" activeTab="1"/>
  </bookViews>
  <sheets>
    <sheet name="2011" sheetId="1" r:id="rId1"/>
    <sheet name="2014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E40" i="2"/>
  <c r="F40" s="1"/>
  <c r="E39"/>
  <c r="F39" s="1"/>
  <c r="E57" l="1"/>
  <c r="F57" s="1"/>
  <c r="E56"/>
  <c r="F56" s="1"/>
  <c r="E55"/>
  <c r="F55"/>
  <c r="E29"/>
  <c r="F29" s="1"/>
  <c r="E54"/>
  <c r="E49"/>
  <c r="F49"/>
  <c r="E46"/>
  <c r="E47"/>
  <c r="E48"/>
  <c r="E45"/>
  <c r="F45"/>
  <c r="E22"/>
  <c r="E23"/>
  <c r="E24"/>
  <c r="E25"/>
  <c r="E26"/>
  <c r="E27"/>
  <c r="E28"/>
  <c r="E21"/>
  <c r="F21"/>
  <c r="E8"/>
  <c r="E9"/>
  <c r="E10"/>
  <c r="E11"/>
  <c r="E12"/>
  <c r="E13"/>
  <c r="E14"/>
  <c r="E15"/>
  <c r="E16"/>
  <c r="E17"/>
  <c r="E18"/>
  <c r="E19"/>
  <c r="E20"/>
  <c r="E7"/>
  <c r="E73" i="1"/>
  <c r="E72"/>
  <c r="F18" i="2"/>
  <c r="F54"/>
  <c r="F48"/>
  <c r="F47"/>
  <c r="F46"/>
  <c r="F28"/>
  <c r="F27"/>
  <c r="F26"/>
  <c r="F25"/>
  <c r="F24"/>
  <c r="F23"/>
  <c r="F22"/>
  <c r="F20"/>
  <c r="F19"/>
  <c r="F17"/>
  <c r="F16"/>
  <c r="F15"/>
  <c r="F14"/>
  <c r="F13"/>
  <c r="F12"/>
  <c r="F11"/>
  <c r="F10"/>
  <c r="F9"/>
  <c r="F8"/>
  <c r="F7"/>
  <c r="F73" i="1"/>
  <c r="F72"/>
  <c r="E56"/>
  <c r="F56"/>
  <c r="E55"/>
  <c r="F55"/>
  <c r="E66"/>
  <c r="E67"/>
  <c r="E68"/>
  <c r="E69"/>
  <c r="E65"/>
  <c r="E41"/>
  <c r="E42"/>
  <c r="E43"/>
  <c r="E44"/>
  <c r="E45"/>
  <c r="E46"/>
  <c r="E47"/>
  <c r="E48"/>
  <c r="E49"/>
  <c r="E50"/>
  <c r="E51"/>
  <c r="E52"/>
  <c r="E53"/>
  <c r="E54"/>
  <c r="E40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9"/>
  <c r="F26"/>
  <c r="F32"/>
  <c r="F54"/>
  <c r="F66"/>
  <c r="F67"/>
  <c r="F68"/>
  <c r="F69"/>
  <c r="F65"/>
  <c r="F47"/>
  <c r="F48"/>
  <c r="F49"/>
  <c r="F50"/>
  <c r="F51"/>
  <c r="F52"/>
  <c r="F53"/>
  <c r="F41"/>
  <c r="F42"/>
  <c r="F43"/>
  <c r="F44"/>
  <c r="F45"/>
  <c r="F31"/>
  <c r="F34"/>
  <c r="F35"/>
  <c r="F40"/>
  <c r="F27"/>
  <c r="F28"/>
  <c r="F29"/>
  <c r="F30"/>
  <c r="F25"/>
  <c r="F24"/>
  <c r="F23"/>
  <c r="F22"/>
  <c r="F21"/>
  <c r="F10"/>
  <c r="F11"/>
  <c r="F12"/>
  <c r="F14"/>
  <c r="F15"/>
  <c r="F16"/>
  <c r="F17"/>
  <c r="F18"/>
  <c r="F19"/>
  <c r="F20"/>
  <c r="F9"/>
</calcChain>
</file>

<file path=xl/sharedStrings.xml><?xml version="1.0" encoding="utf-8"?>
<sst xmlns="http://schemas.openxmlformats.org/spreadsheetml/2006/main" count="274" uniqueCount="135">
  <si>
    <t>N.p.k.</t>
  </si>
  <si>
    <t>Darba apraksts</t>
  </si>
  <si>
    <t>Mērvienība</t>
  </si>
  <si>
    <t>Cena Ls</t>
  </si>
  <si>
    <t>PVN</t>
  </si>
  <si>
    <t>Kopā</t>
  </si>
  <si>
    <t>1.</t>
  </si>
  <si>
    <t>Santehniķa izsaukums un konsultācija</t>
  </si>
  <si>
    <t>līdz 1 stundai</t>
  </si>
  <si>
    <t>2.</t>
  </si>
  <si>
    <t>3.</t>
  </si>
  <si>
    <t>Santehniskie darbi (dažādi)</t>
  </si>
  <si>
    <t>Ūdens skaitītāja uzstādīšana (ventilis, filtrs, skaitītājs un pretvārsts)</t>
  </si>
  <si>
    <t>gab.</t>
  </si>
  <si>
    <t>4.</t>
  </si>
  <si>
    <t>Vannas maiņa</t>
  </si>
  <si>
    <t>transportēšana objektā virs 1 stāva, par katru stāvu</t>
  </si>
  <si>
    <t>vecās vannas aizvešana</t>
  </si>
  <si>
    <t>Vannas transportēšana:</t>
  </si>
  <si>
    <t>transportēšana objektā 1 stāva līmenī</t>
  </si>
  <si>
    <t>5.</t>
  </si>
  <si>
    <t>6.</t>
  </si>
  <si>
    <t>Dušas kabīnes montāža un pievienošana</t>
  </si>
  <si>
    <t>7.</t>
  </si>
  <si>
    <t>Izlietnes maiņa</t>
  </si>
  <si>
    <t>8.</t>
  </si>
  <si>
    <t>Izlietnes uzstādīšana un pievienošana</t>
  </si>
  <si>
    <t>9.</t>
  </si>
  <si>
    <t>Ūdens maisītāja maiņa virtuvē</t>
  </si>
  <si>
    <t>10.</t>
  </si>
  <si>
    <t>Ūdens maisītāja maiņa vannas istabā</t>
  </si>
  <si>
    <t>11.</t>
  </si>
  <si>
    <t>Dušas maiņa</t>
  </si>
  <si>
    <t>12.</t>
  </si>
  <si>
    <t>Sēdpoda maiņa</t>
  </si>
  <si>
    <t>13.</t>
  </si>
  <si>
    <t>Sēdpoda manžetes maiņa (remonts)</t>
  </si>
  <si>
    <t>14.</t>
  </si>
  <si>
    <t>15.</t>
  </si>
  <si>
    <t>Kanalizācijas stāvvada tīrīšana</t>
  </si>
  <si>
    <t>16.</t>
  </si>
  <si>
    <t>17.</t>
  </si>
  <si>
    <t>18.</t>
  </si>
  <si>
    <t>19.</t>
  </si>
  <si>
    <t>Virtuves/vannas istabas kanalizācijas sifona tīrīšana</t>
  </si>
  <si>
    <t>Ūdens filtra maiņa</t>
  </si>
  <si>
    <t>Ūdens filtra tīrīšana</t>
  </si>
  <si>
    <t>20.</t>
  </si>
  <si>
    <t>21.</t>
  </si>
  <si>
    <t>22.</t>
  </si>
  <si>
    <t>23.</t>
  </si>
  <si>
    <t>24.</t>
  </si>
  <si>
    <t>Ventiļa maiņa</t>
  </si>
  <si>
    <t>Ventiļa uzstādīšana no jauna</t>
  </si>
  <si>
    <t>25.</t>
  </si>
  <si>
    <t>Pretvārsta maiņa</t>
  </si>
  <si>
    <t>Pretvārsta uzstādīšana</t>
  </si>
  <si>
    <t>26.</t>
  </si>
  <si>
    <t>27.</t>
  </si>
  <si>
    <t>28.</t>
  </si>
  <si>
    <t>Kanalizācijas ierīkošana (plastmasas)</t>
  </si>
  <si>
    <t>Čuguna radiatoru skalošana</t>
  </si>
  <si>
    <t>29.</t>
  </si>
  <si>
    <t>objektā virs 1 stāva, par katru stāvu</t>
  </si>
  <si>
    <t>objektā 1 stāva līmenī</t>
  </si>
  <si>
    <t>30.</t>
  </si>
  <si>
    <t>Radiatoru maiņa, punkts</t>
  </si>
  <si>
    <t>31.</t>
  </si>
  <si>
    <t>32.</t>
  </si>
  <si>
    <t>Ūdens boilera pievienošana</t>
  </si>
  <si>
    <t>Ūdens boilera tīrīšana</t>
  </si>
  <si>
    <t>33.</t>
  </si>
  <si>
    <t>Tāmes sastādīšana par vienu darba veidu</t>
  </si>
  <si>
    <t>Veļasmašīnas pievienošana</t>
  </si>
  <si>
    <t>Nosēdbedres izvešana līdz 3 m³ ar asenizācijas a/m par 1 (vienu) reizi Dundagas robežās:</t>
  </si>
  <si>
    <t>stunda</t>
  </si>
  <si>
    <t>Viltus izsaukums (klients pieteicis pakalpojumu, bet nav nodrošinājis piekļūšanu nosēdbedrei)</t>
  </si>
  <si>
    <t>km</t>
  </si>
  <si>
    <t>Skalojamās tvertnes maiņa</t>
  </si>
  <si>
    <t>Ūdens filtra uzstādīšana</t>
  </si>
  <si>
    <t>Ūdens filtra elementa maiņa</t>
  </si>
  <si>
    <t>Ūdensvada ierīkošana (plastmasas)</t>
  </si>
  <si>
    <t>Lietota verificēta ūdens skaitītāja uzstādīšana</t>
  </si>
  <si>
    <t>PAKALPOJUMU CENRĀDIS</t>
  </si>
  <si>
    <t>ATSLĒDZNIEKA - SANTEHNIĶA PAKALPOJUMI</t>
  </si>
  <si>
    <t>ASENIZĀCIJAS PAKALPOJUMI</t>
  </si>
  <si>
    <t>Neperedzētie darbi apmaksājami papildus.</t>
  </si>
  <si>
    <t>Piekļūšanu sistēmām nodrošina pasūtītājs.</t>
  </si>
  <si>
    <t>Mehānismu izmantošanas gadījumā apmaksa aprēķināma papildus.</t>
  </si>
  <si>
    <t>Pakalpojumu veikšanai ārpus darba laika, svētku dienās, sestdienās un svētdienās, maksājumam pielieto koeficientu K=2.0.</t>
  </si>
  <si>
    <t>35.</t>
  </si>
  <si>
    <t>Ø 15 - 20 mm</t>
  </si>
  <si>
    <t>Ø no 32 mm</t>
  </si>
  <si>
    <t xml:space="preserve"> </t>
  </si>
  <si>
    <r>
      <rPr>
        <b/>
        <sz val="14"/>
        <color theme="1"/>
        <rFont val="Times New Roman"/>
        <family val="1"/>
        <charset val="186"/>
      </rPr>
      <t>SIA „ZIEMEĻKURZEME”</t>
    </r>
    <r>
      <rPr>
        <sz val="12"/>
        <color theme="1"/>
        <rFont val="Times New Roman"/>
        <family val="1"/>
        <charset val="186"/>
      </rPr>
      <t xml:space="preserve">
Vienotais reģistrācijas Nr.40003382317
Adrese: Pils iela 5-3, Dundaga, Dundagas novads, LV 3270</t>
    </r>
  </si>
  <si>
    <t>metrs</t>
  </si>
  <si>
    <t>sausās nosēdbedres</t>
  </si>
  <si>
    <t>slapjās nosēdbedres</t>
  </si>
  <si>
    <t>papildus darbs (ūdens pievešana, maisīšana, šķaidīšana u.c.darbi)</t>
  </si>
  <si>
    <t>Transporta izdevumi ārpus Dundagas robežām</t>
  </si>
  <si>
    <t>Kanalizācijas tīrīšana izvadā no mājas</t>
  </si>
  <si>
    <t>muca</t>
  </si>
  <si>
    <r>
      <rPr>
        <b/>
        <sz val="12"/>
        <color theme="1"/>
        <rFont val="Times New Roman"/>
        <family val="1"/>
        <charset val="186"/>
      </rPr>
      <t>APSTIPRINĀTI</t>
    </r>
    <r>
      <rPr>
        <sz val="12"/>
        <color theme="1"/>
        <rFont val="Times New Roman"/>
        <family val="1"/>
        <charset val="186"/>
      </rPr>
      <t xml:space="preserve">
</t>
    </r>
    <r>
      <rPr>
        <sz val="10"/>
        <color theme="1"/>
        <rFont val="Times New Roman"/>
        <family val="1"/>
        <charset val="186"/>
      </rPr>
      <t>ar SIA „Ziemeļkurzeme”
2011.gada  ___.__________
Valdes sēdes lēmumu
Protokols Nr.___</t>
    </r>
  </si>
  <si>
    <t>36.</t>
  </si>
  <si>
    <t>Ūdens skaitītāja uzstādīšana (ar klienta skaitītāju)</t>
  </si>
  <si>
    <t>37.</t>
  </si>
  <si>
    <t>h</t>
  </si>
  <si>
    <t>Zāles pļaušana ar trimmeri</t>
  </si>
  <si>
    <t>Elektriķa pakalpojumi</t>
  </si>
  <si>
    <t>DAŽĀDI PAKALPOJUMI</t>
  </si>
  <si>
    <t>Ūdens skaitītāja uzstādīšana</t>
  </si>
  <si>
    <t>PVN 21%</t>
  </si>
  <si>
    <t>Jaunas izlietnes uzstādīšana un pievienošana</t>
  </si>
  <si>
    <t>Ūdens skaitītāja nomaiņa (ar klienta skaitītāju)</t>
  </si>
  <si>
    <t>Cena EUR</t>
  </si>
  <si>
    <t>Kopā EUR</t>
  </si>
  <si>
    <t>Neparedzētie darbi apmaksājami papildus.</t>
  </si>
  <si>
    <t>Ūdens boilera uzstādīšana</t>
  </si>
  <si>
    <t>Lietota verificēta ūdens skaitītāja nomaiņa</t>
  </si>
  <si>
    <r>
      <t>m</t>
    </r>
    <r>
      <rPr>
        <vertAlign val="superscript"/>
        <sz val="12"/>
        <color theme="1"/>
        <rFont val="Times New Roman"/>
        <family val="1"/>
        <charset val="186"/>
      </rPr>
      <t>3</t>
    </r>
  </si>
  <si>
    <t>Notekūdeņu pieņemšana no asenizācijas transporta attīrīšanas iekārtās</t>
  </si>
  <si>
    <t>Santehniskie darbi</t>
  </si>
  <si>
    <t>Dažādi darbi</t>
  </si>
  <si>
    <t>Papildus darbs (ūdens pievešana, maisīšana, šķaidīšana u.c.darbi)</t>
  </si>
  <si>
    <t>Ūdens skaitītāja noplombēšana</t>
  </si>
  <si>
    <t>Ūdens maisītāja maiņa</t>
  </si>
  <si>
    <t>Veļasmašīnas uzstādīšana</t>
  </si>
  <si>
    <r>
      <t xml:space="preserve">Transporta izdevumi ārpus Dundagas robežām a/m </t>
    </r>
    <r>
      <rPr>
        <sz val="12"/>
        <rFont val="Times New Roman"/>
        <family val="1"/>
        <charset val="186"/>
      </rPr>
      <t>Peugeot Partner</t>
    </r>
  </si>
  <si>
    <t>Dūmu detektora uzstādīšana</t>
  </si>
  <si>
    <t>PAKALPOJUMU CENRĀDIS NO 01.01.2019.</t>
  </si>
  <si>
    <t xml:space="preserve">APSTIPRINU
SIA „Ziemeļkurzeme”         valdes loceklis
________/Andrejs Bāliņš/ 2018.gada 28.decembrī
</t>
  </si>
  <si>
    <t>Rēķina piegāde pa pastu</t>
  </si>
  <si>
    <t xml:space="preserve"> Ūdensapgāde, t.sk.ūdens ražošana</t>
  </si>
  <si>
    <t xml:space="preserve"> Kanalizācija, t.sk.notekūdeņu attīrīšana</t>
  </si>
  <si>
    <t>ŪDENSSAIMNIECĪBAS PAKALPOJUMI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</si>
</sst>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186"/>
      <scheme val="minor"/>
    </font>
    <font>
      <sz val="12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b/>
      <sz val="14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b/>
      <i/>
      <sz val="12"/>
      <color theme="1"/>
      <name val="Times New Roman"/>
      <family val="1"/>
      <charset val="186"/>
    </font>
    <font>
      <sz val="12"/>
      <color theme="1"/>
      <name val="Wingdings 2"/>
      <family val="1"/>
      <charset val="2"/>
    </font>
    <font>
      <sz val="12"/>
      <name val="Times New Roman"/>
      <family val="1"/>
      <charset val="186"/>
    </font>
    <font>
      <vertAlign val="superscript"/>
      <sz val="12"/>
      <color theme="1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2" fontId="1" fillId="0" borderId="0" xfId="0" applyNumberFormat="1" applyFont="1" applyAlignment="1">
      <alignment horizontal="right"/>
    </xf>
    <xf numFmtId="0" fontId="2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2" fontId="1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1" fillId="0" borderId="0" xfId="0" applyFont="1" applyBorder="1"/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/>
    </xf>
    <xf numFmtId="2" fontId="1" fillId="0" borderId="0" xfId="0" applyNumberFormat="1" applyFont="1" applyBorder="1" applyAlignment="1">
      <alignment horizontal="right"/>
    </xf>
    <xf numFmtId="0" fontId="2" fillId="0" borderId="0" xfId="0" applyFont="1" applyAlignment="1">
      <alignment horizontal="left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wrapText="1"/>
    </xf>
    <xf numFmtId="2" fontId="2" fillId="2" borderId="1" xfId="0" applyNumberFormat="1" applyFont="1" applyFill="1" applyBorder="1" applyAlignment="1">
      <alignment horizontal="center" wrapText="1"/>
    </xf>
    <xf numFmtId="2" fontId="1" fillId="2" borderId="1" xfId="0" applyNumberFormat="1" applyFont="1" applyFill="1" applyBorder="1" applyAlignment="1">
      <alignment horizontal="right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 wrapText="1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 wrapText="1"/>
    </xf>
    <xf numFmtId="0" fontId="3" fillId="0" borderId="0" xfId="0" applyFont="1" applyAlignment="1">
      <alignment horizontal="center" wrapText="1"/>
    </xf>
    <xf numFmtId="0" fontId="2" fillId="0" borderId="2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2" fontId="1" fillId="0" borderId="0" xfId="0" applyNumberFormat="1" applyFont="1" applyAlignment="1">
      <alignment horizontal="right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3"/>
  <sheetViews>
    <sheetView topLeftCell="A40" workbookViewId="0">
      <selection activeCell="H59" sqref="H59"/>
    </sheetView>
  </sheetViews>
  <sheetFormatPr defaultRowHeight="15.75"/>
  <cols>
    <col min="1" max="1" width="6.28515625" style="21" bestFit="1" customWidth="1"/>
    <col min="2" max="2" width="34.140625" style="4" customWidth="1"/>
    <col min="3" max="3" width="12.140625" style="2" bestFit="1" customWidth="1"/>
    <col min="4" max="5" width="9.140625" style="5"/>
    <col min="6" max="6" width="9.28515625" style="5" customWidth="1"/>
    <col min="7" max="16384" width="9.140625" style="1"/>
  </cols>
  <sheetData>
    <row r="1" spans="1:6" ht="71.25" customHeight="1">
      <c r="A1" s="44" t="s">
        <v>102</v>
      </c>
      <c r="B1" s="44"/>
      <c r="C1" s="44"/>
      <c r="D1" s="44"/>
      <c r="E1" s="44"/>
      <c r="F1" s="44"/>
    </row>
    <row r="2" spans="1:6" ht="66.75" customHeight="1">
      <c r="A2" s="42" t="s">
        <v>94</v>
      </c>
      <c r="B2" s="43"/>
      <c r="C2" s="43"/>
      <c r="D2" s="43"/>
      <c r="E2" s="43"/>
      <c r="F2" s="43"/>
    </row>
    <row r="3" spans="1:6" ht="15.75" customHeight="1">
      <c r="A3" s="15"/>
      <c r="B3" s="3"/>
      <c r="C3" s="3"/>
      <c r="D3" s="3"/>
      <c r="E3" s="3"/>
      <c r="F3" s="3"/>
    </row>
    <row r="4" spans="1:6" ht="20.25" customHeight="1">
      <c r="A4" s="45" t="s">
        <v>83</v>
      </c>
      <c r="B4" s="45"/>
      <c r="C4" s="45"/>
      <c r="D4" s="45"/>
      <c r="E4" s="45"/>
      <c r="F4" s="45"/>
    </row>
    <row r="5" spans="1:6" ht="15.75" customHeight="1">
      <c r="A5" s="16"/>
      <c r="B5" s="12"/>
      <c r="C5" s="12"/>
      <c r="D5" s="12"/>
      <c r="E5" s="12"/>
      <c r="F5" s="12"/>
    </row>
    <row r="6" spans="1:6">
      <c r="A6" s="41" t="s">
        <v>84</v>
      </c>
      <c r="B6" s="41"/>
      <c r="C6" s="41"/>
      <c r="D6" s="41"/>
      <c r="E6" s="41"/>
      <c r="F6" s="41"/>
    </row>
    <row r="7" spans="1:6" s="14" customFormat="1">
      <c r="A7" s="17"/>
      <c r="B7" s="13"/>
      <c r="C7" s="13"/>
      <c r="D7" s="13"/>
      <c r="E7" s="13"/>
      <c r="F7" s="13"/>
    </row>
    <row r="8" spans="1:6">
      <c r="A8" s="18" t="s">
        <v>0</v>
      </c>
      <c r="B8" s="11" t="s">
        <v>1</v>
      </c>
      <c r="C8" s="6" t="s">
        <v>2</v>
      </c>
      <c r="D8" s="7" t="s">
        <v>3</v>
      </c>
      <c r="E8" s="7" t="s">
        <v>4</v>
      </c>
      <c r="F8" s="7" t="s">
        <v>5</v>
      </c>
    </row>
    <row r="9" spans="1:6">
      <c r="A9" s="19" t="s">
        <v>6</v>
      </c>
      <c r="B9" s="10" t="s">
        <v>7</v>
      </c>
      <c r="C9" s="8" t="s">
        <v>8</v>
      </c>
      <c r="D9" s="9">
        <v>4.13</v>
      </c>
      <c r="E9" s="9">
        <f>D9*0.22</f>
        <v>0.90859999999999996</v>
      </c>
      <c r="F9" s="9">
        <f>D9+E9</f>
        <v>5.0385999999999997</v>
      </c>
    </row>
    <row r="10" spans="1:6">
      <c r="A10" s="19" t="s">
        <v>9</v>
      </c>
      <c r="B10" s="10" t="s">
        <v>11</v>
      </c>
      <c r="C10" s="8" t="s">
        <v>75</v>
      </c>
      <c r="D10" s="9">
        <v>6.61</v>
      </c>
      <c r="E10" s="9">
        <f t="shared" ref="E10:E35" si="0">D10*0.22</f>
        <v>1.4542000000000002</v>
      </c>
      <c r="F10" s="9">
        <f t="shared" ref="F10:F26" si="1">D10+E10</f>
        <v>8.0641999999999996</v>
      </c>
    </row>
    <row r="11" spans="1:6" ht="31.5">
      <c r="A11" s="19" t="s">
        <v>10</v>
      </c>
      <c r="B11" s="10" t="s">
        <v>12</v>
      </c>
      <c r="C11" s="8" t="s">
        <v>13</v>
      </c>
      <c r="D11" s="9">
        <v>10</v>
      </c>
      <c r="E11" s="9">
        <f t="shared" si="0"/>
        <v>2.2000000000000002</v>
      </c>
      <c r="F11" s="9">
        <f t="shared" si="1"/>
        <v>12.2</v>
      </c>
    </row>
    <row r="12" spans="1:6">
      <c r="A12" s="19" t="s">
        <v>14</v>
      </c>
      <c r="B12" s="10" t="s">
        <v>15</v>
      </c>
      <c r="C12" s="8" t="s">
        <v>13</v>
      </c>
      <c r="D12" s="9">
        <v>20</v>
      </c>
      <c r="E12" s="9">
        <f t="shared" si="0"/>
        <v>4.4000000000000004</v>
      </c>
      <c r="F12" s="9">
        <f t="shared" si="1"/>
        <v>24.4</v>
      </c>
    </row>
    <row r="13" spans="1:6">
      <c r="A13" s="19" t="s">
        <v>20</v>
      </c>
      <c r="B13" s="10" t="s">
        <v>18</v>
      </c>
      <c r="C13" s="8"/>
      <c r="D13" s="9"/>
      <c r="E13" s="9">
        <f t="shared" si="0"/>
        <v>0</v>
      </c>
      <c r="F13" s="9"/>
    </row>
    <row r="14" spans="1:6">
      <c r="A14" s="20"/>
      <c r="B14" s="10" t="s">
        <v>19</v>
      </c>
      <c r="C14" s="8" t="s">
        <v>13</v>
      </c>
      <c r="D14" s="9">
        <v>4</v>
      </c>
      <c r="E14" s="9">
        <f t="shared" si="0"/>
        <v>0.88</v>
      </c>
      <c r="F14" s="9">
        <f t="shared" si="1"/>
        <v>4.88</v>
      </c>
    </row>
    <row r="15" spans="1:6" ht="31.5">
      <c r="A15" s="19" t="s">
        <v>93</v>
      </c>
      <c r="B15" s="10" t="s">
        <v>16</v>
      </c>
      <c r="C15" s="8" t="s">
        <v>13</v>
      </c>
      <c r="D15" s="9">
        <v>1.5</v>
      </c>
      <c r="E15" s="9">
        <f t="shared" si="0"/>
        <v>0.33</v>
      </c>
      <c r="F15" s="9">
        <f t="shared" si="1"/>
        <v>1.83</v>
      </c>
    </row>
    <row r="16" spans="1:6">
      <c r="A16" s="20"/>
      <c r="B16" s="10" t="s">
        <v>17</v>
      </c>
      <c r="C16" s="8" t="s">
        <v>13</v>
      </c>
      <c r="D16" s="9">
        <v>5</v>
      </c>
      <c r="E16" s="9">
        <f t="shared" si="0"/>
        <v>1.1000000000000001</v>
      </c>
      <c r="F16" s="9">
        <f t="shared" si="1"/>
        <v>6.1</v>
      </c>
    </row>
    <row r="17" spans="1:6" ht="31.5">
      <c r="A17" s="19" t="s">
        <v>21</v>
      </c>
      <c r="B17" s="10" t="s">
        <v>22</v>
      </c>
      <c r="C17" s="8" t="s">
        <v>13</v>
      </c>
      <c r="D17" s="9">
        <v>30</v>
      </c>
      <c r="E17" s="9">
        <f t="shared" si="0"/>
        <v>6.6</v>
      </c>
      <c r="F17" s="9">
        <f t="shared" si="1"/>
        <v>36.6</v>
      </c>
    </row>
    <row r="18" spans="1:6">
      <c r="A18" s="19" t="s">
        <v>23</v>
      </c>
      <c r="B18" s="10" t="s">
        <v>24</v>
      </c>
      <c r="C18" s="8" t="s">
        <v>13</v>
      </c>
      <c r="D18" s="9">
        <v>10</v>
      </c>
      <c r="E18" s="9">
        <f t="shared" si="0"/>
        <v>2.2000000000000002</v>
      </c>
      <c r="F18" s="9">
        <f t="shared" si="1"/>
        <v>12.2</v>
      </c>
    </row>
    <row r="19" spans="1:6">
      <c r="A19" s="19" t="s">
        <v>25</v>
      </c>
      <c r="B19" s="10" t="s">
        <v>26</v>
      </c>
      <c r="C19" s="8" t="s">
        <v>13</v>
      </c>
      <c r="D19" s="9">
        <v>12</v>
      </c>
      <c r="E19" s="9">
        <f t="shared" si="0"/>
        <v>2.64</v>
      </c>
      <c r="F19" s="9">
        <f t="shared" si="1"/>
        <v>14.64</v>
      </c>
    </row>
    <row r="20" spans="1:6">
      <c r="A20" s="19" t="s">
        <v>27</v>
      </c>
      <c r="B20" s="10" t="s">
        <v>28</v>
      </c>
      <c r="C20" s="8" t="s">
        <v>13</v>
      </c>
      <c r="D20" s="9">
        <v>6</v>
      </c>
      <c r="E20" s="9">
        <f t="shared" si="0"/>
        <v>1.32</v>
      </c>
      <c r="F20" s="9">
        <f t="shared" si="1"/>
        <v>7.32</v>
      </c>
    </row>
    <row r="21" spans="1:6">
      <c r="A21" s="19" t="s">
        <v>29</v>
      </c>
      <c r="B21" s="10" t="s">
        <v>30</v>
      </c>
      <c r="C21" s="8" t="s">
        <v>13</v>
      </c>
      <c r="D21" s="9">
        <v>6</v>
      </c>
      <c r="E21" s="9">
        <f t="shared" si="0"/>
        <v>1.32</v>
      </c>
      <c r="F21" s="9">
        <f t="shared" si="1"/>
        <v>7.32</v>
      </c>
    </row>
    <row r="22" spans="1:6">
      <c r="A22" s="19" t="s">
        <v>31</v>
      </c>
      <c r="B22" s="10" t="s">
        <v>32</v>
      </c>
      <c r="C22" s="8" t="s">
        <v>13</v>
      </c>
      <c r="D22" s="9">
        <v>6</v>
      </c>
      <c r="E22" s="9">
        <f t="shared" si="0"/>
        <v>1.32</v>
      </c>
      <c r="F22" s="9">
        <f t="shared" si="1"/>
        <v>7.32</v>
      </c>
    </row>
    <row r="23" spans="1:6">
      <c r="A23" s="19" t="s">
        <v>33</v>
      </c>
      <c r="B23" s="10" t="s">
        <v>34</v>
      </c>
      <c r="C23" s="8" t="s">
        <v>13</v>
      </c>
      <c r="D23" s="9">
        <v>20</v>
      </c>
      <c r="E23" s="9">
        <f t="shared" si="0"/>
        <v>4.4000000000000004</v>
      </c>
      <c r="F23" s="9">
        <f t="shared" si="1"/>
        <v>24.4</v>
      </c>
    </row>
    <row r="24" spans="1:6">
      <c r="A24" s="19" t="s">
        <v>35</v>
      </c>
      <c r="B24" s="10" t="s">
        <v>36</v>
      </c>
      <c r="C24" s="8" t="s">
        <v>13</v>
      </c>
      <c r="D24" s="9">
        <v>4</v>
      </c>
      <c r="E24" s="9">
        <f t="shared" si="0"/>
        <v>0.88</v>
      </c>
      <c r="F24" s="9">
        <f t="shared" si="1"/>
        <v>4.88</v>
      </c>
    </row>
    <row r="25" spans="1:6">
      <c r="A25" s="19" t="s">
        <v>37</v>
      </c>
      <c r="B25" s="10" t="s">
        <v>78</v>
      </c>
      <c r="C25" s="8" t="s">
        <v>13</v>
      </c>
      <c r="D25" s="9">
        <v>10</v>
      </c>
      <c r="E25" s="9">
        <f t="shared" si="0"/>
        <v>2.2000000000000002</v>
      </c>
      <c r="F25" s="9">
        <f t="shared" si="1"/>
        <v>12.2</v>
      </c>
    </row>
    <row r="26" spans="1:6" ht="15.75" customHeight="1">
      <c r="A26" s="19" t="s">
        <v>38</v>
      </c>
      <c r="B26" s="10" t="s">
        <v>100</v>
      </c>
      <c r="C26" s="8" t="s">
        <v>75</v>
      </c>
      <c r="D26" s="9">
        <v>6.61</v>
      </c>
      <c r="E26" s="9">
        <f t="shared" si="0"/>
        <v>1.4542000000000002</v>
      </c>
      <c r="F26" s="9">
        <f t="shared" si="1"/>
        <v>8.0641999999999996</v>
      </c>
    </row>
    <row r="27" spans="1:6">
      <c r="A27" s="19" t="s">
        <v>40</v>
      </c>
      <c r="B27" s="10" t="s">
        <v>39</v>
      </c>
      <c r="C27" s="8" t="s">
        <v>13</v>
      </c>
      <c r="D27" s="9">
        <v>15</v>
      </c>
      <c r="E27" s="9">
        <f t="shared" si="0"/>
        <v>3.3</v>
      </c>
      <c r="F27" s="9">
        <f t="shared" ref="F27:F30" si="2">D27+E27</f>
        <v>18.3</v>
      </c>
    </row>
    <row r="28" spans="1:6" ht="31.5">
      <c r="A28" s="19" t="s">
        <v>41</v>
      </c>
      <c r="B28" s="10" t="s">
        <v>44</v>
      </c>
      <c r="C28" s="8" t="s">
        <v>13</v>
      </c>
      <c r="D28" s="9">
        <v>7</v>
      </c>
      <c r="E28" s="9">
        <f t="shared" si="0"/>
        <v>1.54</v>
      </c>
      <c r="F28" s="9">
        <f t="shared" si="2"/>
        <v>8.5399999999999991</v>
      </c>
    </row>
    <row r="29" spans="1:6">
      <c r="A29" s="19" t="s">
        <v>42</v>
      </c>
      <c r="B29" s="10" t="s">
        <v>79</v>
      </c>
      <c r="C29" s="8" t="s">
        <v>13</v>
      </c>
      <c r="D29" s="9">
        <v>7.5</v>
      </c>
      <c r="E29" s="9">
        <f t="shared" si="0"/>
        <v>1.65</v>
      </c>
      <c r="F29" s="9">
        <f t="shared" si="2"/>
        <v>9.15</v>
      </c>
    </row>
    <row r="30" spans="1:6">
      <c r="A30" s="19" t="s">
        <v>43</v>
      </c>
      <c r="B30" s="10" t="s">
        <v>80</v>
      </c>
      <c r="C30" s="8" t="s">
        <v>13</v>
      </c>
      <c r="D30" s="9">
        <v>2</v>
      </c>
      <c r="E30" s="9">
        <f t="shared" si="0"/>
        <v>0.44</v>
      </c>
      <c r="F30" s="9">
        <f t="shared" si="2"/>
        <v>2.44</v>
      </c>
    </row>
    <row r="31" spans="1:6">
      <c r="A31" s="19" t="s">
        <v>47</v>
      </c>
      <c r="B31" s="10" t="s">
        <v>45</v>
      </c>
      <c r="C31" s="8" t="s">
        <v>13</v>
      </c>
      <c r="D31" s="9">
        <v>5</v>
      </c>
      <c r="E31" s="9">
        <f t="shared" si="0"/>
        <v>1.1000000000000001</v>
      </c>
      <c r="F31" s="9">
        <f t="shared" ref="F31:F40" si="3">D31+E31</f>
        <v>6.1</v>
      </c>
    </row>
    <row r="32" spans="1:6">
      <c r="A32" s="19" t="s">
        <v>48</v>
      </c>
      <c r="B32" s="10" t="s">
        <v>46</v>
      </c>
      <c r="C32" s="8" t="s">
        <v>13</v>
      </c>
      <c r="D32" s="9">
        <v>2</v>
      </c>
      <c r="E32" s="9">
        <f t="shared" si="0"/>
        <v>0.44</v>
      </c>
      <c r="F32" s="9">
        <f t="shared" si="3"/>
        <v>2.44</v>
      </c>
    </row>
    <row r="33" spans="1:6">
      <c r="A33" s="19" t="s">
        <v>49</v>
      </c>
      <c r="B33" s="10" t="s">
        <v>52</v>
      </c>
      <c r="C33" s="8"/>
      <c r="D33" s="9"/>
      <c r="E33" s="9">
        <f t="shared" si="0"/>
        <v>0</v>
      </c>
      <c r="F33" s="9"/>
    </row>
    <row r="34" spans="1:6">
      <c r="A34" s="20"/>
      <c r="B34" s="10" t="s">
        <v>91</v>
      </c>
      <c r="C34" s="8" t="s">
        <v>13</v>
      </c>
      <c r="D34" s="9">
        <v>5</v>
      </c>
      <c r="E34" s="9">
        <f t="shared" si="0"/>
        <v>1.1000000000000001</v>
      </c>
      <c r="F34" s="9">
        <f t="shared" si="3"/>
        <v>6.1</v>
      </c>
    </row>
    <row r="35" spans="1:6">
      <c r="A35" s="20"/>
      <c r="B35" s="10" t="s">
        <v>92</v>
      </c>
      <c r="C35" s="8" t="s">
        <v>13</v>
      </c>
      <c r="D35" s="9">
        <v>6</v>
      </c>
      <c r="E35" s="9">
        <f t="shared" si="0"/>
        <v>1.32</v>
      </c>
      <c r="F35" s="9">
        <f t="shared" si="3"/>
        <v>7.32</v>
      </c>
    </row>
    <row r="36" spans="1:6" s="14" customFormat="1">
      <c r="A36" s="22"/>
      <c r="B36" s="23"/>
      <c r="C36" s="24"/>
      <c r="D36" s="25"/>
      <c r="E36" s="25"/>
      <c r="F36" s="25"/>
    </row>
    <row r="37" spans="1:6" s="14" customFormat="1">
      <c r="A37" s="22"/>
      <c r="B37" s="23"/>
      <c r="C37" s="24"/>
      <c r="D37" s="25"/>
      <c r="E37" s="25"/>
      <c r="F37" s="25"/>
    </row>
    <row r="38" spans="1:6">
      <c r="A38" s="18" t="s">
        <v>0</v>
      </c>
      <c r="B38" s="11" t="s">
        <v>1</v>
      </c>
      <c r="C38" s="6" t="s">
        <v>2</v>
      </c>
      <c r="D38" s="7" t="s">
        <v>3</v>
      </c>
      <c r="E38" s="7" t="s">
        <v>4</v>
      </c>
      <c r="F38" s="7" t="s">
        <v>5</v>
      </c>
    </row>
    <row r="39" spans="1:6">
      <c r="A39" s="19" t="s">
        <v>50</v>
      </c>
      <c r="B39" s="10" t="s">
        <v>53</v>
      </c>
      <c r="C39" s="8"/>
      <c r="D39" s="9"/>
      <c r="E39" s="9"/>
      <c r="F39" s="9"/>
    </row>
    <row r="40" spans="1:6">
      <c r="A40" s="19"/>
      <c r="B40" s="10" t="s">
        <v>91</v>
      </c>
      <c r="C40" s="8" t="s">
        <v>13</v>
      </c>
      <c r="D40" s="9">
        <v>5</v>
      </c>
      <c r="E40" s="9">
        <f>D40*0.22</f>
        <v>1.1000000000000001</v>
      </c>
      <c r="F40" s="9">
        <f t="shared" si="3"/>
        <v>6.1</v>
      </c>
    </row>
    <row r="41" spans="1:6">
      <c r="A41" s="19"/>
      <c r="B41" s="10" t="s">
        <v>92</v>
      </c>
      <c r="C41" s="8" t="s">
        <v>13</v>
      </c>
      <c r="D41" s="9">
        <v>6</v>
      </c>
      <c r="E41" s="9">
        <f t="shared" ref="E41:E56" si="4">D41*0.22</f>
        <v>1.32</v>
      </c>
      <c r="F41" s="9">
        <f t="shared" ref="F41:F45" si="5">D41+E41</f>
        <v>7.32</v>
      </c>
    </row>
    <row r="42" spans="1:6">
      <c r="A42" s="19" t="s">
        <v>51</v>
      </c>
      <c r="B42" s="10" t="s">
        <v>55</v>
      </c>
      <c r="C42" s="8" t="s">
        <v>13</v>
      </c>
      <c r="D42" s="9">
        <v>5</v>
      </c>
      <c r="E42" s="9">
        <f t="shared" si="4"/>
        <v>1.1000000000000001</v>
      </c>
      <c r="F42" s="9">
        <f t="shared" si="5"/>
        <v>6.1</v>
      </c>
    </row>
    <row r="43" spans="1:6">
      <c r="A43" s="19" t="s">
        <v>54</v>
      </c>
      <c r="B43" s="10" t="s">
        <v>56</v>
      </c>
      <c r="C43" s="8" t="s">
        <v>13</v>
      </c>
      <c r="D43" s="9">
        <v>5</v>
      </c>
      <c r="E43" s="9">
        <f t="shared" si="4"/>
        <v>1.1000000000000001</v>
      </c>
      <c r="F43" s="9">
        <f t="shared" si="5"/>
        <v>6.1</v>
      </c>
    </row>
    <row r="44" spans="1:6">
      <c r="A44" s="19" t="s">
        <v>57</v>
      </c>
      <c r="B44" s="10" t="s">
        <v>81</v>
      </c>
      <c r="C44" s="8" t="s">
        <v>95</v>
      </c>
      <c r="D44" s="9">
        <v>3.5</v>
      </c>
      <c r="E44" s="9">
        <f t="shared" si="4"/>
        <v>0.77</v>
      </c>
      <c r="F44" s="9">
        <f t="shared" si="5"/>
        <v>4.2699999999999996</v>
      </c>
    </row>
    <row r="45" spans="1:6">
      <c r="A45" s="19" t="s">
        <v>58</v>
      </c>
      <c r="B45" s="10" t="s">
        <v>60</v>
      </c>
      <c r="C45" s="8" t="s">
        <v>13</v>
      </c>
      <c r="D45" s="9">
        <v>3.5</v>
      </c>
      <c r="E45" s="9">
        <f t="shared" si="4"/>
        <v>0.77</v>
      </c>
      <c r="F45" s="9">
        <f t="shared" si="5"/>
        <v>4.2699999999999996</v>
      </c>
    </row>
    <row r="46" spans="1:6">
      <c r="A46" s="19" t="s">
        <v>59</v>
      </c>
      <c r="B46" s="10" t="s">
        <v>61</v>
      </c>
      <c r="C46" s="8"/>
      <c r="D46" s="9"/>
      <c r="E46" s="9">
        <f t="shared" si="4"/>
        <v>0</v>
      </c>
      <c r="F46" s="9"/>
    </row>
    <row r="47" spans="1:6">
      <c r="A47" s="19"/>
      <c r="B47" s="10" t="s">
        <v>64</v>
      </c>
      <c r="C47" s="8" t="s">
        <v>13</v>
      </c>
      <c r="D47" s="9">
        <v>12</v>
      </c>
      <c r="E47" s="9">
        <f t="shared" si="4"/>
        <v>2.64</v>
      </c>
      <c r="F47" s="9">
        <f t="shared" ref="F47:F54" si="6">D47+E47</f>
        <v>14.64</v>
      </c>
    </row>
    <row r="48" spans="1:6">
      <c r="A48" s="19"/>
      <c r="B48" s="10" t="s">
        <v>63</v>
      </c>
      <c r="C48" s="8" t="s">
        <v>13</v>
      </c>
      <c r="D48" s="9">
        <v>2</v>
      </c>
      <c r="E48" s="9">
        <f t="shared" si="4"/>
        <v>0.44</v>
      </c>
      <c r="F48" s="9">
        <f t="shared" si="6"/>
        <v>2.44</v>
      </c>
    </row>
    <row r="49" spans="1:6">
      <c r="A49" s="19" t="s">
        <v>62</v>
      </c>
      <c r="B49" s="10" t="s">
        <v>66</v>
      </c>
      <c r="C49" s="8" t="s">
        <v>13</v>
      </c>
      <c r="D49" s="9">
        <v>20</v>
      </c>
      <c r="E49" s="9">
        <f t="shared" si="4"/>
        <v>4.4000000000000004</v>
      </c>
      <c r="F49" s="9">
        <f t="shared" si="6"/>
        <v>24.4</v>
      </c>
    </row>
    <row r="50" spans="1:6">
      <c r="A50" s="19" t="s">
        <v>65</v>
      </c>
      <c r="B50" s="10" t="s">
        <v>73</v>
      </c>
      <c r="C50" s="8" t="s">
        <v>13</v>
      </c>
      <c r="D50" s="9">
        <v>15</v>
      </c>
      <c r="E50" s="9">
        <f t="shared" si="4"/>
        <v>3.3</v>
      </c>
      <c r="F50" s="9">
        <f t="shared" si="6"/>
        <v>18.3</v>
      </c>
    </row>
    <row r="51" spans="1:6">
      <c r="A51" s="19" t="s">
        <v>67</v>
      </c>
      <c r="B51" s="10" t="s">
        <v>69</v>
      </c>
      <c r="C51" s="8" t="s">
        <v>13</v>
      </c>
      <c r="D51" s="9">
        <v>15</v>
      </c>
      <c r="E51" s="9">
        <f t="shared" si="4"/>
        <v>3.3</v>
      </c>
      <c r="F51" s="9">
        <f t="shared" si="6"/>
        <v>18.3</v>
      </c>
    </row>
    <row r="52" spans="1:6">
      <c r="A52" s="19" t="s">
        <v>68</v>
      </c>
      <c r="B52" s="10" t="s">
        <v>70</v>
      </c>
      <c r="C52" s="8" t="s">
        <v>13</v>
      </c>
      <c r="D52" s="9">
        <v>15</v>
      </c>
      <c r="E52" s="9">
        <f t="shared" si="4"/>
        <v>3.3</v>
      </c>
      <c r="F52" s="9">
        <f t="shared" si="6"/>
        <v>18.3</v>
      </c>
    </row>
    <row r="53" spans="1:6" ht="31.5">
      <c r="A53" s="19" t="s">
        <v>71</v>
      </c>
      <c r="B53" s="10" t="s">
        <v>72</v>
      </c>
      <c r="C53" s="8" t="s">
        <v>13</v>
      </c>
      <c r="D53" s="9">
        <v>20</v>
      </c>
      <c r="E53" s="9">
        <f t="shared" si="4"/>
        <v>4.4000000000000004</v>
      </c>
      <c r="F53" s="9">
        <f t="shared" si="6"/>
        <v>24.4</v>
      </c>
    </row>
    <row r="54" spans="1:6" ht="31.5">
      <c r="A54" s="19" t="s">
        <v>90</v>
      </c>
      <c r="B54" s="10" t="s">
        <v>82</v>
      </c>
      <c r="C54" s="8" t="s">
        <v>13</v>
      </c>
      <c r="D54" s="9">
        <v>7.03</v>
      </c>
      <c r="E54" s="9">
        <f t="shared" si="4"/>
        <v>1.5466</v>
      </c>
      <c r="F54" s="9">
        <f t="shared" si="6"/>
        <v>8.5766000000000009</v>
      </c>
    </row>
    <row r="55" spans="1:6" ht="31.5">
      <c r="A55" s="19" t="s">
        <v>103</v>
      </c>
      <c r="B55" s="10" t="s">
        <v>104</v>
      </c>
      <c r="C55" s="8" t="s">
        <v>13</v>
      </c>
      <c r="D55" s="9">
        <v>1.64</v>
      </c>
      <c r="E55" s="9">
        <f t="shared" si="4"/>
        <v>0.36079999999999995</v>
      </c>
      <c r="F55" s="9">
        <f t="shared" ref="F55" si="7">D55+E55</f>
        <v>2.0007999999999999</v>
      </c>
    </row>
    <row r="56" spans="1:6">
      <c r="A56" s="19" t="s">
        <v>105</v>
      </c>
      <c r="B56" s="10" t="s">
        <v>124</v>
      </c>
      <c r="C56" s="8" t="s">
        <v>13</v>
      </c>
      <c r="D56" s="9">
        <v>0.82</v>
      </c>
      <c r="E56" s="9">
        <f t="shared" si="4"/>
        <v>0.18039999999999998</v>
      </c>
      <c r="F56" s="9">
        <f t="shared" ref="F56" si="8">D56+E56</f>
        <v>1.0004</v>
      </c>
    </row>
    <row r="57" spans="1:6">
      <c r="A57" s="46" t="s">
        <v>86</v>
      </c>
      <c r="B57" s="46"/>
      <c r="C57" s="46"/>
      <c r="D57" s="46"/>
      <c r="E57" s="46"/>
      <c r="F57" s="46"/>
    </row>
    <row r="58" spans="1:6">
      <c r="A58" s="47" t="s">
        <v>87</v>
      </c>
      <c r="B58" s="47"/>
      <c r="C58" s="47"/>
      <c r="D58" s="47"/>
      <c r="E58" s="47"/>
      <c r="F58" s="47"/>
    </row>
    <row r="59" spans="1:6">
      <c r="A59" s="47" t="s">
        <v>88</v>
      </c>
      <c r="B59" s="47"/>
      <c r="C59" s="47"/>
      <c r="D59" s="47"/>
      <c r="E59" s="47"/>
      <c r="F59" s="47"/>
    </row>
    <row r="60" spans="1:6" ht="33" customHeight="1">
      <c r="A60" s="39" t="s">
        <v>89</v>
      </c>
      <c r="B60" s="39"/>
      <c r="C60" s="39"/>
      <c r="D60" s="39"/>
      <c r="E60" s="39"/>
      <c r="F60" s="39"/>
    </row>
    <row r="61" spans="1:6" ht="20.25" customHeight="1">
      <c r="A61" s="26"/>
      <c r="B61" s="26"/>
      <c r="C61" s="26"/>
      <c r="D61" s="26"/>
      <c r="E61" s="26"/>
      <c r="F61" s="26"/>
    </row>
    <row r="62" spans="1:6">
      <c r="A62" s="40" t="s">
        <v>85</v>
      </c>
      <c r="B62" s="40"/>
      <c r="C62" s="40"/>
      <c r="D62" s="40"/>
      <c r="E62" s="40"/>
      <c r="F62" s="40"/>
    </row>
    <row r="63" spans="1:6">
      <c r="A63" s="18" t="s">
        <v>0</v>
      </c>
      <c r="B63" s="11" t="s">
        <v>1</v>
      </c>
      <c r="C63" s="6" t="s">
        <v>2</v>
      </c>
      <c r="D63" s="7" t="s">
        <v>3</v>
      </c>
      <c r="E63" s="7" t="s">
        <v>4</v>
      </c>
      <c r="F63" s="7" t="s">
        <v>5</v>
      </c>
    </row>
    <row r="64" spans="1:6" ht="47.25">
      <c r="A64" s="19" t="s">
        <v>6</v>
      </c>
      <c r="B64" s="10" t="s">
        <v>74</v>
      </c>
      <c r="C64" s="8"/>
      <c r="D64" s="9"/>
      <c r="E64" s="9"/>
      <c r="F64" s="9"/>
    </row>
    <row r="65" spans="1:6">
      <c r="A65" s="19"/>
      <c r="B65" s="10" t="s">
        <v>96</v>
      </c>
      <c r="C65" s="8" t="s">
        <v>101</v>
      </c>
      <c r="D65" s="9">
        <v>12</v>
      </c>
      <c r="E65" s="9">
        <f>D65*0.22</f>
        <v>2.64</v>
      </c>
      <c r="F65" s="9">
        <f>D65+E65</f>
        <v>14.64</v>
      </c>
    </row>
    <row r="66" spans="1:6">
      <c r="A66" s="19"/>
      <c r="B66" s="10" t="s">
        <v>97</v>
      </c>
      <c r="C66" s="8" t="s">
        <v>101</v>
      </c>
      <c r="D66" s="9">
        <v>10</v>
      </c>
      <c r="E66" s="9">
        <f t="shared" ref="E66:E69" si="9">D66*0.22</f>
        <v>2.2000000000000002</v>
      </c>
      <c r="F66" s="9">
        <f t="shared" ref="F66:F69" si="10">D66+E66</f>
        <v>12.2</v>
      </c>
    </row>
    <row r="67" spans="1:6" ht="31.5">
      <c r="A67" s="19"/>
      <c r="B67" s="10" t="s">
        <v>98</v>
      </c>
      <c r="C67" s="8" t="s">
        <v>75</v>
      </c>
      <c r="D67" s="9">
        <v>15</v>
      </c>
      <c r="E67" s="9">
        <f t="shared" si="9"/>
        <v>3.3</v>
      </c>
      <c r="F67" s="9">
        <f t="shared" si="10"/>
        <v>18.3</v>
      </c>
    </row>
    <row r="68" spans="1:6" ht="47.25">
      <c r="A68" s="19" t="s">
        <v>9</v>
      </c>
      <c r="B68" s="10" t="s">
        <v>76</v>
      </c>
      <c r="C68" s="8" t="s">
        <v>13</v>
      </c>
      <c r="D68" s="9">
        <v>10</v>
      </c>
      <c r="E68" s="9">
        <f t="shared" si="9"/>
        <v>2.2000000000000002</v>
      </c>
      <c r="F68" s="9">
        <f t="shared" si="10"/>
        <v>12.2</v>
      </c>
    </row>
    <row r="69" spans="1:6" ht="31.5">
      <c r="A69" s="19" t="s">
        <v>10</v>
      </c>
      <c r="B69" s="10" t="s">
        <v>99</v>
      </c>
      <c r="C69" s="8" t="s">
        <v>77</v>
      </c>
      <c r="D69" s="9">
        <v>0.35</v>
      </c>
      <c r="E69" s="9">
        <f t="shared" si="9"/>
        <v>7.6999999999999999E-2</v>
      </c>
      <c r="F69" s="9">
        <f t="shared" si="10"/>
        <v>0.42699999999999999</v>
      </c>
    </row>
    <row r="70" spans="1:6">
      <c r="A70" s="27"/>
      <c r="B70" s="23"/>
      <c r="C70" s="24"/>
      <c r="D70" s="25"/>
      <c r="E70" s="25"/>
      <c r="F70" s="25"/>
    </row>
    <row r="71" spans="1:6">
      <c r="A71" s="38" t="s">
        <v>109</v>
      </c>
      <c r="B71" s="38"/>
      <c r="C71" s="38"/>
      <c r="D71" s="38"/>
      <c r="E71" s="38"/>
      <c r="F71" s="38"/>
    </row>
    <row r="72" spans="1:6">
      <c r="A72" s="19" t="s">
        <v>14</v>
      </c>
      <c r="B72" s="10" t="s">
        <v>107</v>
      </c>
      <c r="C72" s="8" t="s">
        <v>106</v>
      </c>
      <c r="D72" s="9">
        <v>6.97</v>
      </c>
      <c r="E72" s="9">
        <f>D72*0.21</f>
        <v>1.4637</v>
      </c>
      <c r="F72" s="9">
        <f t="shared" ref="F72" si="11">D72+E72</f>
        <v>8.4337</v>
      </c>
    </row>
    <row r="73" spans="1:6">
      <c r="A73" s="19" t="s">
        <v>20</v>
      </c>
      <c r="B73" s="10" t="s">
        <v>108</v>
      </c>
      <c r="C73" s="8" t="s">
        <v>106</v>
      </c>
      <c r="D73" s="9">
        <v>3.28</v>
      </c>
      <c r="E73" s="9">
        <f>D73*0.22</f>
        <v>0.72159999999999991</v>
      </c>
      <c r="F73" s="9">
        <f t="shared" ref="F73" si="12">D73+E73</f>
        <v>4.0015999999999998</v>
      </c>
    </row>
  </sheetData>
  <mergeCells count="10">
    <mergeCell ref="A1:F1"/>
    <mergeCell ref="A4:F4"/>
    <mergeCell ref="A57:F57"/>
    <mergeCell ref="A58:F58"/>
    <mergeCell ref="A59:F59"/>
    <mergeCell ref="A71:F71"/>
    <mergeCell ref="A60:F60"/>
    <mergeCell ref="A62:F62"/>
    <mergeCell ref="A6:F6"/>
    <mergeCell ref="A2:F2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7"/>
  <sheetViews>
    <sheetView tabSelected="1" topLeftCell="A18" workbookViewId="0">
      <selection activeCell="B41" sqref="B41"/>
    </sheetView>
  </sheetViews>
  <sheetFormatPr defaultRowHeight="15.75"/>
  <cols>
    <col min="1" max="1" width="7.42578125" style="21" customWidth="1"/>
    <col min="2" max="2" width="33.140625" style="4" customWidth="1"/>
    <col min="3" max="3" width="12.5703125" style="28" customWidth="1"/>
    <col min="4" max="5" width="7.42578125" style="5" customWidth="1"/>
    <col min="6" max="6" width="10" style="5" customWidth="1"/>
    <col min="7" max="16384" width="9.140625" style="1"/>
  </cols>
  <sheetData>
    <row r="1" spans="1:6" s="4" customFormat="1" ht="84" customHeight="1">
      <c r="A1" s="35"/>
      <c r="C1" s="49" t="s">
        <v>130</v>
      </c>
      <c r="D1" s="49"/>
      <c r="E1" s="49"/>
      <c r="F1" s="49"/>
    </row>
    <row r="2" spans="1:6" ht="61.5" customHeight="1">
      <c r="A2" s="42" t="s">
        <v>94</v>
      </c>
      <c r="B2" s="42"/>
      <c r="C2" s="42"/>
      <c r="D2" s="42"/>
      <c r="E2" s="42"/>
      <c r="F2" s="42"/>
    </row>
    <row r="3" spans="1:6" ht="20.25" customHeight="1">
      <c r="A3" s="45" t="s">
        <v>129</v>
      </c>
      <c r="B3" s="45"/>
      <c r="C3" s="45"/>
      <c r="D3" s="45"/>
      <c r="E3" s="45"/>
      <c r="F3" s="45"/>
    </row>
    <row r="4" spans="1:6" ht="15.75" customHeight="1">
      <c r="A4" s="1"/>
      <c r="B4" s="1"/>
      <c r="C4" s="1"/>
      <c r="D4" s="1"/>
      <c r="E4" s="1"/>
      <c r="F4" s="1"/>
    </row>
    <row r="5" spans="1:6" ht="15.75" customHeight="1">
      <c r="A5" s="41" t="s">
        <v>84</v>
      </c>
      <c r="B5" s="41"/>
      <c r="C5" s="41"/>
      <c r="D5" s="41"/>
      <c r="E5" s="41"/>
      <c r="F5" s="41"/>
    </row>
    <row r="6" spans="1:6" ht="31.5" customHeight="1">
      <c r="A6" s="18" t="s">
        <v>0</v>
      </c>
      <c r="B6" s="11" t="s">
        <v>1</v>
      </c>
      <c r="C6" s="11" t="s">
        <v>2</v>
      </c>
      <c r="D6" s="32" t="s">
        <v>114</v>
      </c>
      <c r="E6" s="32" t="s">
        <v>111</v>
      </c>
      <c r="F6" s="33" t="s">
        <v>115</v>
      </c>
    </row>
    <row r="7" spans="1:6">
      <c r="A7" s="19">
        <v>1</v>
      </c>
      <c r="B7" s="10" t="s">
        <v>121</v>
      </c>
      <c r="C7" s="8" t="s">
        <v>75</v>
      </c>
      <c r="D7" s="9">
        <v>10</v>
      </c>
      <c r="E7" s="9">
        <f>D7*0.21</f>
        <v>2.1</v>
      </c>
      <c r="F7" s="34">
        <f t="shared" ref="F7:F20" si="0">D7+E7</f>
        <v>12.1</v>
      </c>
    </row>
    <row r="8" spans="1:6">
      <c r="A8" s="19">
        <v>2</v>
      </c>
      <c r="B8" s="10" t="s">
        <v>110</v>
      </c>
      <c r="C8" s="8" t="s">
        <v>13</v>
      </c>
      <c r="D8" s="9">
        <v>16.5</v>
      </c>
      <c r="E8" s="9">
        <f t="shared" ref="E8:E20" si="1">D8*0.21</f>
        <v>3.4649999999999999</v>
      </c>
      <c r="F8" s="34">
        <f t="shared" si="0"/>
        <v>19.965</v>
      </c>
    </row>
    <row r="9" spans="1:6">
      <c r="A9" s="19">
        <v>3</v>
      </c>
      <c r="B9" s="10" t="s">
        <v>15</v>
      </c>
      <c r="C9" s="8" t="s">
        <v>13</v>
      </c>
      <c r="D9" s="9">
        <v>28.5</v>
      </c>
      <c r="E9" s="9">
        <f t="shared" si="1"/>
        <v>5.9849999999999994</v>
      </c>
      <c r="F9" s="34">
        <f t="shared" si="0"/>
        <v>34.484999999999999</v>
      </c>
    </row>
    <row r="10" spans="1:6" ht="31.5">
      <c r="A10" s="19">
        <v>4</v>
      </c>
      <c r="B10" s="10" t="s">
        <v>22</v>
      </c>
      <c r="C10" s="8" t="s">
        <v>13</v>
      </c>
      <c r="D10" s="9">
        <v>42</v>
      </c>
      <c r="E10" s="9">
        <f t="shared" si="1"/>
        <v>8.82</v>
      </c>
      <c r="F10" s="34">
        <f t="shared" si="0"/>
        <v>50.82</v>
      </c>
    </row>
    <row r="11" spans="1:6" ht="15" customHeight="1">
      <c r="A11" s="19">
        <v>5</v>
      </c>
      <c r="B11" s="10" t="s">
        <v>24</v>
      </c>
      <c r="C11" s="8" t="s">
        <v>13</v>
      </c>
      <c r="D11" s="9">
        <v>15</v>
      </c>
      <c r="E11" s="9">
        <f t="shared" si="1"/>
        <v>3.15</v>
      </c>
      <c r="F11" s="34">
        <f t="shared" si="0"/>
        <v>18.149999999999999</v>
      </c>
    </row>
    <row r="12" spans="1:6" ht="31.5">
      <c r="A12" s="19">
        <v>6</v>
      </c>
      <c r="B12" s="10" t="s">
        <v>112</v>
      </c>
      <c r="C12" s="8" t="s">
        <v>13</v>
      </c>
      <c r="D12" s="9">
        <v>17.5</v>
      </c>
      <c r="E12" s="9">
        <f t="shared" si="1"/>
        <v>3.6749999999999998</v>
      </c>
      <c r="F12" s="34">
        <f t="shared" si="0"/>
        <v>21.175000000000001</v>
      </c>
    </row>
    <row r="13" spans="1:6">
      <c r="A13" s="19">
        <v>7</v>
      </c>
      <c r="B13" s="10" t="s">
        <v>125</v>
      </c>
      <c r="C13" s="8" t="s">
        <v>13</v>
      </c>
      <c r="D13" s="9">
        <v>9</v>
      </c>
      <c r="E13" s="9">
        <f t="shared" si="1"/>
        <v>1.89</v>
      </c>
      <c r="F13" s="34">
        <f t="shared" si="0"/>
        <v>10.89</v>
      </c>
    </row>
    <row r="14" spans="1:6">
      <c r="A14" s="19">
        <v>8</v>
      </c>
      <c r="B14" s="10" t="s">
        <v>32</v>
      </c>
      <c r="C14" s="8" t="s">
        <v>13</v>
      </c>
      <c r="D14" s="9">
        <v>9</v>
      </c>
      <c r="E14" s="9">
        <f t="shared" si="1"/>
        <v>1.89</v>
      </c>
      <c r="F14" s="34">
        <f t="shared" si="0"/>
        <v>10.89</v>
      </c>
    </row>
    <row r="15" spans="1:6">
      <c r="A15" s="19">
        <v>9</v>
      </c>
      <c r="B15" s="10" t="s">
        <v>34</v>
      </c>
      <c r="C15" s="8" t="s">
        <v>13</v>
      </c>
      <c r="D15" s="9">
        <v>28.5</v>
      </c>
      <c r="E15" s="9">
        <f t="shared" si="1"/>
        <v>5.9849999999999994</v>
      </c>
      <c r="F15" s="34">
        <f t="shared" si="0"/>
        <v>34.484999999999999</v>
      </c>
    </row>
    <row r="16" spans="1:6">
      <c r="A16" s="19">
        <v>10</v>
      </c>
      <c r="B16" s="10" t="s">
        <v>36</v>
      </c>
      <c r="C16" s="8" t="s">
        <v>13</v>
      </c>
      <c r="D16" s="9">
        <v>5.7</v>
      </c>
      <c r="E16" s="9">
        <f t="shared" si="1"/>
        <v>1.1970000000000001</v>
      </c>
      <c r="F16" s="34">
        <f t="shared" si="0"/>
        <v>6.8970000000000002</v>
      </c>
    </row>
    <row r="17" spans="1:6">
      <c r="A17" s="19">
        <v>11</v>
      </c>
      <c r="B17" s="10" t="s">
        <v>78</v>
      </c>
      <c r="C17" s="8" t="s">
        <v>13</v>
      </c>
      <c r="D17" s="9">
        <v>10</v>
      </c>
      <c r="E17" s="9">
        <f t="shared" si="1"/>
        <v>2.1</v>
      </c>
      <c r="F17" s="34">
        <f t="shared" si="0"/>
        <v>12.1</v>
      </c>
    </row>
    <row r="18" spans="1:6" ht="15.75" customHeight="1">
      <c r="A18" s="19">
        <v>12</v>
      </c>
      <c r="B18" s="10" t="s">
        <v>100</v>
      </c>
      <c r="C18" s="8" t="s">
        <v>13</v>
      </c>
      <c r="D18" s="9">
        <v>28.5</v>
      </c>
      <c r="E18" s="9">
        <f t="shared" si="1"/>
        <v>5.9849999999999994</v>
      </c>
      <c r="F18" s="34">
        <f t="shared" si="0"/>
        <v>34.484999999999999</v>
      </c>
    </row>
    <row r="19" spans="1:6">
      <c r="A19" s="19">
        <v>13</v>
      </c>
      <c r="B19" s="10" t="s">
        <v>39</v>
      </c>
      <c r="C19" s="8" t="s">
        <v>13</v>
      </c>
      <c r="D19" s="9">
        <v>21.5</v>
      </c>
      <c r="E19" s="9">
        <f t="shared" si="1"/>
        <v>4.5149999999999997</v>
      </c>
      <c r="F19" s="34">
        <f t="shared" si="0"/>
        <v>26.015000000000001</v>
      </c>
    </row>
    <row r="20" spans="1:6" ht="31.5">
      <c r="A20" s="19">
        <v>14</v>
      </c>
      <c r="B20" s="10" t="s">
        <v>44</v>
      </c>
      <c r="C20" s="8" t="s">
        <v>13</v>
      </c>
      <c r="D20" s="9">
        <v>10</v>
      </c>
      <c r="E20" s="9">
        <f t="shared" si="1"/>
        <v>2.1</v>
      </c>
      <c r="F20" s="34">
        <f t="shared" si="0"/>
        <v>12.1</v>
      </c>
    </row>
    <row r="21" spans="1:6">
      <c r="A21" s="19">
        <v>15</v>
      </c>
      <c r="B21" s="10" t="s">
        <v>61</v>
      </c>
      <c r="C21" s="8" t="s">
        <v>13</v>
      </c>
      <c r="D21" s="9">
        <v>17</v>
      </c>
      <c r="E21" s="9">
        <f>D21*0.21</f>
        <v>3.57</v>
      </c>
      <c r="F21" s="34">
        <f t="shared" ref="F21" si="2">D21+E21</f>
        <v>20.57</v>
      </c>
    </row>
    <row r="22" spans="1:6">
      <c r="A22" s="19">
        <v>16</v>
      </c>
      <c r="B22" s="10" t="s">
        <v>66</v>
      </c>
      <c r="C22" s="8" t="s">
        <v>13</v>
      </c>
      <c r="D22" s="9">
        <v>28.5</v>
      </c>
      <c r="E22" s="9">
        <f t="shared" ref="E22:E29" si="3">D22*0.21</f>
        <v>5.9849999999999994</v>
      </c>
      <c r="F22" s="34">
        <f t="shared" ref="F22:F29" si="4">D22+E22</f>
        <v>34.484999999999999</v>
      </c>
    </row>
    <row r="23" spans="1:6">
      <c r="A23" s="19">
        <v>17</v>
      </c>
      <c r="B23" s="10" t="s">
        <v>126</v>
      </c>
      <c r="C23" s="8" t="s">
        <v>13</v>
      </c>
      <c r="D23" s="9">
        <v>21.5</v>
      </c>
      <c r="E23" s="9">
        <f t="shared" si="3"/>
        <v>4.5149999999999997</v>
      </c>
      <c r="F23" s="34">
        <f t="shared" si="4"/>
        <v>26.015000000000001</v>
      </c>
    </row>
    <row r="24" spans="1:6">
      <c r="A24" s="19">
        <v>18</v>
      </c>
      <c r="B24" s="10" t="s">
        <v>117</v>
      </c>
      <c r="C24" s="8" t="s">
        <v>13</v>
      </c>
      <c r="D24" s="9">
        <v>21.5</v>
      </c>
      <c r="E24" s="9">
        <f t="shared" si="3"/>
        <v>4.5149999999999997</v>
      </c>
      <c r="F24" s="34">
        <f t="shared" si="4"/>
        <v>26.015000000000001</v>
      </c>
    </row>
    <row r="25" spans="1:6">
      <c r="A25" s="19">
        <v>19</v>
      </c>
      <c r="B25" s="10" t="s">
        <v>70</v>
      </c>
      <c r="C25" s="8" t="s">
        <v>13</v>
      </c>
      <c r="D25" s="9">
        <v>21.5</v>
      </c>
      <c r="E25" s="9">
        <f t="shared" si="3"/>
        <v>4.5149999999999997</v>
      </c>
      <c r="F25" s="34">
        <f t="shared" si="4"/>
        <v>26.015000000000001</v>
      </c>
    </row>
    <row r="26" spans="1:6" ht="31.5">
      <c r="A26" s="19">
        <v>20</v>
      </c>
      <c r="B26" s="10" t="s">
        <v>118</v>
      </c>
      <c r="C26" s="8" t="s">
        <v>13</v>
      </c>
      <c r="D26" s="9">
        <v>10</v>
      </c>
      <c r="E26" s="9">
        <f t="shared" si="3"/>
        <v>2.1</v>
      </c>
      <c r="F26" s="34">
        <f t="shared" si="4"/>
        <v>12.1</v>
      </c>
    </row>
    <row r="27" spans="1:6" ht="31.5">
      <c r="A27" s="19">
        <v>21</v>
      </c>
      <c r="B27" s="10" t="s">
        <v>113</v>
      </c>
      <c r="C27" s="8" t="s">
        <v>13</v>
      </c>
      <c r="D27" s="9">
        <v>2.85</v>
      </c>
      <c r="E27" s="9">
        <f t="shared" si="3"/>
        <v>0.59850000000000003</v>
      </c>
      <c r="F27" s="34">
        <f t="shared" si="4"/>
        <v>3.4485000000000001</v>
      </c>
    </row>
    <row r="28" spans="1:6">
      <c r="A28" s="19">
        <v>22</v>
      </c>
      <c r="B28" s="10" t="s">
        <v>124</v>
      </c>
      <c r="C28" s="8" t="s">
        <v>13</v>
      </c>
      <c r="D28" s="9">
        <v>1.24</v>
      </c>
      <c r="E28" s="9">
        <f t="shared" si="3"/>
        <v>0.26039999999999996</v>
      </c>
      <c r="F28" s="34">
        <f t="shared" si="4"/>
        <v>1.5004</v>
      </c>
    </row>
    <row r="29" spans="1:6" ht="47.25">
      <c r="A29" s="19">
        <v>23</v>
      </c>
      <c r="B29" s="10" t="s">
        <v>127</v>
      </c>
      <c r="C29" s="8" t="s">
        <v>77</v>
      </c>
      <c r="D29" s="9">
        <v>0.28000000000000003</v>
      </c>
      <c r="E29" s="9">
        <f t="shared" si="3"/>
        <v>5.8800000000000005E-2</v>
      </c>
      <c r="F29" s="34">
        <f t="shared" si="4"/>
        <v>0.33880000000000005</v>
      </c>
    </row>
    <row r="30" spans="1:6">
      <c r="A30" s="27"/>
      <c r="B30" s="23"/>
      <c r="C30" s="24"/>
      <c r="D30" s="25"/>
      <c r="E30" s="25"/>
      <c r="F30" s="25"/>
    </row>
    <row r="31" spans="1:6">
      <c r="A31" s="48" t="s">
        <v>116</v>
      </c>
      <c r="B31" s="48"/>
      <c r="C31" s="48"/>
      <c r="D31" s="48"/>
      <c r="E31" s="48"/>
      <c r="F31" s="48"/>
    </row>
    <row r="32" spans="1:6">
      <c r="A32" s="47" t="s">
        <v>87</v>
      </c>
      <c r="B32" s="47"/>
      <c r="C32" s="47"/>
      <c r="D32" s="47"/>
      <c r="E32" s="47"/>
      <c r="F32" s="47"/>
    </row>
    <row r="33" spans="1:6">
      <c r="A33" s="47" t="s">
        <v>88</v>
      </c>
      <c r="B33" s="47"/>
      <c r="C33" s="47"/>
      <c r="D33" s="47"/>
      <c r="E33" s="47"/>
      <c r="F33" s="47"/>
    </row>
    <row r="34" spans="1:6" ht="33" customHeight="1">
      <c r="A34" s="39" t="s">
        <v>89</v>
      </c>
      <c r="B34" s="39"/>
      <c r="C34" s="39"/>
      <c r="D34" s="39"/>
      <c r="E34" s="39"/>
      <c r="F34" s="39"/>
    </row>
    <row r="35" spans="1:6" ht="15.75" customHeight="1">
      <c r="A35" s="36"/>
      <c r="B35" s="36"/>
      <c r="C35" s="36"/>
      <c r="D35" s="36"/>
      <c r="E35" s="36"/>
      <c r="F35" s="36"/>
    </row>
    <row r="36" spans="1:6">
      <c r="A36" s="41" t="s">
        <v>134</v>
      </c>
      <c r="B36" s="41"/>
      <c r="C36" s="41"/>
      <c r="D36" s="41"/>
      <c r="E36" s="41"/>
      <c r="F36" s="41"/>
    </row>
    <row r="37" spans="1:6" ht="15.75" customHeight="1">
      <c r="A37" s="37"/>
      <c r="B37" s="37"/>
      <c r="C37" s="37"/>
      <c r="D37" s="37"/>
      <c r="E37" s="37"/>
      <c r="F37" s="37"/>
    </row>
    <row r="38" spans="1:6" ht="15.75" customHeight="1">
      <c r="A38" s="31" t="s">
        <v>0</v>
      </c>
      <c r="B38" s="11" t="s">
        <v>1</v>
      </c>
      <c r="C38" s="11" t="s">
        <v>2</v>
      </c>
      <c r="D38" s="32" t="s">
        <v>114</v>
      </c>
      <c r="E38" s="32" t="s">
        <v>111</v>
      </c>
      <c r="F38" s="33" t="s">
        <v>115</v>
      </c>
    </row>
    <row r="39" spans="1:6" ht="15.75" customHeight="1">
      <c r="A39" s="19">
        <v>1</v>
      </c>
      <c r="B39" s="10" t="s">
        <v>132</v>
      </c>
      <c r="C39" s="8" t="s">
        <v>119</v>
      </c>
      <c r="D39" s="9">
        <v>1.04</v>
      </c>
      <c r="E39" s="9">
        <f>D39*0.21</f>
        <v>0.21840000000000001</v>
      </c>
      <c r="F39" s="34">
        <f t="shared" ref="F39:F40" si="5">D39+E39</f>
        <v>1.2584</v>
      </c>
    </row>
    <row r="40" spans="1:6" ht="31.5">
      <c r="A40" s="19">
        <v>2</v>
      </c>
      <c r="B40" s="10" t="s">
        <v>133</v>
      </c>
      <c r="C40" s="8" t="s">
        <v>119</v>
      </c>
      <c r="D40" s="9">
        <v>1.21</v>
      </c>
      <c r="E40" s="9">
        <f t="shared" ref="E40" si="6">D40*0.21</f>
        <v>0.25409999999999999</v>
      </c>
      <c r="F40" s="34">
        <f t="shared" si="5"/>
        <v>1.4641</v>
      </c>
    </row>
    <row r="41" spans="1:6" ht="15.75" customHeight="1">
      <c r="A41" s="36"/>
      <c r="B41" s="36"/>
      <c r="C41" s="36"/>
      <c r="D41" s="36"/>
      <c r="E41" s="36"/>
      <c r="F41" s="36"/>
    </row>
    <row r="42" spans="1:6">
      <c r="A42" s="40" t="s">
        <v>85</v>
      </c>
      <c r="B42" s="40"/>
      <c r="C42" s="40"/>
      <c r="D42" s="40"/>
      <c r="E42" s="40"/>
      <c r="F42" s="40"/>
    </row>
    <row r="43" spans="1:6">
      <c r="A43" s="30"/>
      <c r="B43" s="30"/>
      <c r="C43" s="30"/>
      <c r="D43" s="30"/>
      <c r="E43" s="30"/>
      <c r="F43" s="30"/>
    </row>
    <row r="44" spans="1:6" ht="31.5">
      <c r="A44" s="31" t="s">
        <v>0</v>
      </c>
      <c r="B44" s="11" t="s">
        <v>1</v>
      </c>
      <c r="C44" s="11" t="s">
        <v>2</v>
      </c>
      <c r="D44" s="32" t="s">
        <v>114</v>
      </c>
      <c r="E44" s="32" t="s">
        <v>4</v>
      </c>
      <c r="F44" s="33" t="s">
        <v>115</v>
      </c>
    </row>
    <row r="45" spans="1:6" ht="47.25">
      <c r="A45" s="19">
        <v>1</v>
      </c>
      <c r="B45" s="10" t="s">
        <v>74</v>
      </c>
      <c r="C45" s="8" t="s">
        <v>101</v>
      </c>
      <c r="D45" s="9">
        <v>18</v>
      </c>
      <c r="E45" s="9">
        <f>D45*0.21</f>
        <v>3.78</v>
      </c>
      <c r="F45" s="34">
        <f t="shared" ref="F45" si="7">D45+E45</f>
        <v>21.78</v>
      </c>
    </row>
    <row r="46" spans="1:6" ht="31.5">
      <c r="A46" s="19">
        <v>2</v>
      </c>
      <c r="B46" s="10" t="s">
        <v>123</v>
      </c>
      <c r="C46" s="8" t="s">
        <v>75</v>
      </c>
      <c r="D46" s="9">
        <v>21.5</v>
      </c>
      <c r="E46" s="9">
        <f t="shared" ref="E46:E49" si="8">D46*0.21</f>
        <v>4.5149999999999997</v>
      </c>
      <c r="F46" s="34">
        <f t="shared" ref="F46:F48" si="9">D46+E46</f>
        <v>26.015000000000001</v>
      </c>
    </row>
    <row r="47" spans="1:6" ht="47.25">
      <c r="A47" s="19">
        <v>3</v>
      </c>
      <c r="B47" s="10" t="s">
        <v>76</v>
      </c>
      <c r="C47" s="8" t="s">
        <v>13</v>
      </c>
      <c r="D47" s="9">
        <v>15</v>
      </c>
      <c r="E47" s="9">
        <f t="shared" si="8"/>
        <v>3.15</v>
      </c>
      <c r="F47" s="34">
        <f t="shared" si="9"/>
        <v>18.149999999999999</v>
      </c>
    </row>
    <row r="48" spans="1:6" ht="31.5">
      <c r="A48" s="19">
        <v>4</v>
      </c>
      <c r="B48" s="10" t="s">
        <v>99</v>
      </c>
      <c r="C48" s="8" t="s">
        <v>77</v>
      </c>
      <c r="D48" s="9">
        <v>0.75</v>
      </c>
      <c r="E48" s="9">
        <f t="shared" si="8"/>
        <v>0.1575</v>
      </c>
      <c r="F48" s="34">
        <f t="shared" si="9"/>
        <v>0.90749999999999997</v>
      </c>
    </row>
    <row r="49" spans="1:6" ht="47.25">
      <c r="A49" s="19">
        <v>5</v>
      </c>
      <c r="B49" s="10" t="s">
        <v>120</v>
      </c>
      <c r="C49" s="8" t="s">
        <v>119</v>
      </c>
      <c r="D49" s="9">
        <v>4.5</v>
      </c>
      <c r="E49" s="9">
        <f t="shared" si="8"/>
        <v>0.94499999999999995</v>
      </c>
      <c r="F49" s="34">
        <f t="shared" ref="F49" si="10">D49+E49</f>
        <v>5.4450000000000003</v>
      </c>
    </row>
    <row r="50" spans="1:6">
      <c r="A50" s="27"/>
      <c r="B50" s="23"/>
      <c r="C50" s="24"/>
      <c r="D50" s="25"/>
      <c r="E50" s="25"/>
      <c r="F50" s="25"/>
    </row>
    <row r="51" spans="1:6">
      <c r="A51" s="38" t="s">
        <v>109</v>
      </c>
      <c r="B51" s="38"/>
      <c r="C51" s="38"/>
      <c r="D51" s="38"/>
      <c r="E51" s="38"/>
      <c r="F51" s="38"/>
    </row>
    <row r="52" spans="1:6">
      <c r="A52" s="29"/>
      <c r="B52" s="29"/>
      <c r="C52" s="29"/>
      <c r="D52" s="29"/>
      <c r="E52" s="29"/>
      <c r="F52" s="29"/>
    </row>
    <row r="53" spans="1:6" ht="31.5">
      <c r="A53" s="31" t="s">
        <v>0</v>
      </c>
      <c r="B53" s="11" t="s">
        <v>1</v>
      </c>
      <c r="C53" s="11" t="s">
        <v>2</v>
      </c>
      <c r="D53" s="32" t="s">
        <v>114</v>
      </c>
      <c r="E53" s="32" t="s">
        <v>4</v>
      </c>
      <c r="F53" s="33" t="s">
        <v>115</v>
      </c>
    </row>
    <row r="54" spans="1:6">
      <c r="A54" s="19">
        <v>1</v>
      </c>
      <c r="B54" s="10" t="s">
        <v>107</v>
      </c>
      <c r="C54" s="8" t="s">
        <v>106</v>
      </c>
      <c r="D54" s="9">
        <v>12.5</v>
      </c>
      <c r="E54" s="9">
        <f>D54*0.21</f>
        <v>2.625</v>
      </c>
      <c r="F54" s="34">
        <f t="shared" ref="F54" si="11">D54+E54</f>
        <v>15.125</v>
      </c>
    </row>
    <row r="55" spans="1:6" s="14" customFormat="1">
      <c r="A55" s="19">
        <v>2</v>
      </c>
      <c r="B55" s="10" t="s">
        <v>122</v>
      </c>
      <c r="C55" s="8" t="s">
        <v>106</v>
      </c>
      <c r="D55" s="9">
        <v>10</v>
      </c>
      <c r="E55" s="9">
        <f t="shared" ref="E55:E57" si="12">D55*0.21</f>
        <v>2.1</v>
      </c>
      <c r="F55" s="34">
        <f t="shared" ref="F55:F57" si="13">D55+E55</f>
        <v>12.1</v>
      </c>
    </row>
    <row r="56" spans="1:6" s="14" customFormat="1">
      <c r="A56" s="19">
        <v>3</v>
      </c>
      <c r="B56" s="10" t="s">
        <v>128</v>
      </c>
      <c r="C56" s="8" t="s">
        <v>13</v>
      </c>
      <c r="D56" s="9">
        <v>10</v>
      </c>
      <c r="E56" s="9">
        <f t="shared" si="12"/>
        <v>2.1</v>
      </c>
      <c r="F56" s="34">
        <f t="shared" si="13"/>
        <v>12.1</v>
      </c>
    </row>
    <row r="57" spans="1:6">
      <c r="A57" s="19">
        <v>4</v>
      </c>
      <c r="B57" s="10" t="s">
        <v>131</v>
      </c>
      <c r="C57" s="8" t="s">
        <v>13</v>
      </c>
      <c r="D57" s="9">
        <v>1.24</v>
      </c>
      <c r="E57" s="9">
        <f t="shared" si="12"/>
        <v>0.26039999999999996</v>
      </c>
      <c r="F57" s="34">
        <f t="shared" si="13"/>
        <v>1.5004</v>
      </c>
    </row>
  </sheetData>
  <mergeCells count="11">
    <mergeCell ref="A42:F42"/>
    <mergeCell ref="A51:F51"/>
    <mergeCell ref="A31:F31"/>
    <mergeCell ref="A32:F32"/>
    <mergeCell ref="A34:F34"/>
    <mergeCell ref="C1:F1"/>
    <mergeCell ref="A2:F2"/>
    <mergeCell ref="A3:F3"/>
    <mergeCell ref="A5:F5"/>
    <mergeCell ref="A33:F33"/>
    <mergeCell ref="A36:F36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2011</vt:lpstr>
      <vt:lpstr>2014</vt:lpstr>
      <vt:lpstr>Sheet3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</dc:creator>
  <cp:lastModifiedBy>test</cp:lastModifiedBy>
  <cp:lastPrinted>2019-04-10T12:20:49Z</cp:lastPrinted>
  <dcterms:created xsi:type="dcterms:W3CDTF">2010-10-27T08:18:01Z</dcterms:created>
  <dcterms:modified xsi:type="dcterms:W3CDTF">2019-04-10T12:21:39Z</dcterms:modified>
</cp:coreProperties>
</file>